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kardtelectric-my.sharepoint.com/personal/k_mabe_eckardtgroup_com/Documents/Projects/Braselton Tower/Schedules_8.3.2022/"/>
    </mc:Choice>
  </mc:AlternateContent>
  <xr:revisionPtr revIDLastSave="102" documentId="8_{B7697B48-2436-478E-AD8C-34EF1CF75E9A}" xr6:coauthVersionLast="47" xr6:coauthVersionMax="47" xr10:uidLastSave="{D99363A4-D507-4347-9BD0-0F2B97A10E95}"/>
  <bookViews>
    <workbookView xWindow="-108" yWindow="-108" windowWidth="23256" windowHeight="12576" activeTab="1" xr2:uid="{E3945785-5191-46B3-B12E-A9CDE6AE3610}"/>
  </bookViews>
  <sheets>
    <sheet name="CHART" sheetId="3" r:id="rId1"/>
    <sheet name="SCHEDULE" sheetId="1" r:id="rId2"/>
    <sheet name="GRAPH DATA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H294" i="1" l="1"/>
  <c r="AI294" i="1"/>
  <c r="AJ294" i="1"/>
  <c r="AK294" i="1"/>
  <c r="AL294" i="1"/>
  <c r="AH289" i="1"/>
  <c r="AI289" i="1"/>
  <c r="AJ289" i="1"/>
  <c r="AK289" i="1"/>
  <c r="AL289" i="1"/>
  <c r="AH280" i="1"/>
  <c r="AI280" i="1"/>
  <c r="AJ280" i="1"/>
  <c r="AK280" i="1"/>
  <c r="AL280" i="1"/>
  <c r="AH281" i="1"/>
  <c r="AI281" i="1"/>
  <c r="AJ281" i="1"/>
  <c r="AK281" i="1"/>
  <c r="AL281" i="1"/>
  <c r="AH265" i="1"/>
  <c r="AI265" i="1"/>
  <c r="AJ265" i="1"/>
  <c r="AK265" i="1"/>
  <c r="AL265" i="1"/>
  <c r="AH266" i="1"/>
  <c r="AI266" i="1"/>
  <c r="AJ266" i="1"/>
  <c r="AK266" i="1"/>
  <c r="AL266" i="1"/>
  <c r="AH250" i="1"/>
  <c r="AI250" i="1"/>
  <c r="AJ250" i="1"/>
  <c r="AK250" i="1"/>
  <c r="AL250" i="1"/>
  <c r="AH251" i="1"/>
  <c r="AI251" i="1"/>
  <c r="AJ251" i="1"/>
  <c r="AK251" i="1"/>
  <c r="AL251" i="1"/>
  <c r="AH235" i="1"/>
  <c r="AI235" i="1"/>
  <c r="AJ235" i="1"/>
  <c r="AK235" i="1"/>
  <c r="AL235" i="1"/>
  <c r="AH236" i="1"/>
  <c r="AI236" i="1"/>
  <c r="AJ236" i="1"/>
  <c r="AK236" i="1"/>
  <c r="AL236" i="1"/>
  <c r="AH220" i="1"/>
  <c r="AI220" i="1"/>
  <c r="AJ220" i="1"/>
  <c r="AK220" i="1"/>
  <c r="AL220" i="1"/>
  <c r="AH221" i="1"/>
  <c r="AI221" i="1"/>
  <c r="AJ221" i="1"/>
  <c r="AK221" i="1"/>
  <c r="AL221" i="1"/>
  <c r="AH205" i="1"/>
  <c r="AI205" i="1"/>
  <c r="AJ205" i="1"/>
  <c r="AK205" i="1"/>
  <c r="AL205" i="1"/>
  <c r="AH206" i="1"/>
  <c r="AI206" i="1"/>
  <c r="AJ206" i="1"/>
  <c r="AK206" i="1"/>
  <c r="AL206" i="1"/>
  <c r="AH190" i="1"/>
  <c r="AI190" i="1"/>
  <c r="AJ190" i="1"/>
  <c r="AK190" i="1"/>
  <c r="AL190" i="1"/>
  <c r="AH191" i="1"/>
  <c r="AI191" i="1"/>
  <c r="AJ191" i="1"/>
  <c r="AK191" i="1"/>
  <c r="AL191" i="1"/>
  <c r="AH175" i="1"/>
  <c r="AI175" i="1"/>
  <c r="AJ175" i="1"/>
  <c r="AK175" i="1"/>
  <c r="AL175" i="1"/>
  <c r="AH176" i="1"/>
  <c r="AI176" i="1"/>
  <c r="AJ176" i="1"/>
  <c r="AK176" i="1"/>
  <c r="AL176" i="1"/>
  <c r="AH160" i="1"/>
  <c r="AI160" i="1"/>
  <c r="AJ160" i="1"/>
  <c r="AK160" i="1"/>
  <c r="AL160" i="1"/>
  <c r="AH161" i="1"/>
  <c r="AI161" i="1"/>
  <c r="AJ161" i="1"/>
  <c r="AK161" i="1"/>
  <c r="AL161" i="1"/>
  <c r="AH145" i="1"/>
  <c r="AI145" i="1"/>
  <c r="AJ145" i="1"/>
  <c r="AK145" i="1"/>
  <c r="AL145" i="1"/>
  <c r="AH146" i="1"/>
  <c r="AI146" i="1"/>
  <c r="AJ146" i="1"/>
  <c r="AK146" i="1"/>
  <c r="AL146" i="1"/>
  <c r="AH130" i="1"/>
  <c r="AI130" i="1"/>
  <c r="AJ130" i="1"/>
  <c r="AK130" i="1"/>
  <c r="AL130" i="1"/>
  <c r="AH131" i="1"/>
  <c r="AI131" i="1"/>
  <c r="AJ131" i="1"/>
  <c r="AK131" i="1"/>
  <c r="AL131" i="1"/>
  <c r="AH115" i="1"/>
  <c r="AI115" i="1"/>
  <c r="AJ115" i="1"/>
  <c r="AK115" i="1"/>
  <c r="AL115" i="1"/>
  <c r="AH116" i="1"/>
  <c r="AI116" i="1"/>
  <c r="AJ116" i="1"/>
  <c r="AK116" i="1"/>
  <c r="AL116" i="1"/>
  <c r="AH100" i="1"/>
  <c r="AI100" i="1"/>
  <c r="AJ100" i="1"/>
  <c r="AK100" i="1"/>
  <c r="AL100" i="1"/>
  <c r="AH101" i="1"/>
  <c r="AI101" i="1"/>
  <c r="AJ101" i="1"/>
  <c r="AK101" i="1"/>
  <c r="AL101" i="1"/>
  <c r="AH85" i="1"/>
  <c r="AI85" i="1"/>
  <c r="AJ85" i="1"/>
  <c r="AK85" i="1"/>
  <c r="AL85" i="1"/>
  <c r="AH86" i="1"/>
  <c r="AI86" i="1"/>
  <c r="AJ86" i="1"/>
  <c r="AK86" i="1"/>
  <c r="AL86" i="1"/>
  <c r="AH70" i="1"/>
  <c r="AI70" i="1"/>
  <c r="AJ70" i="1"/>
  <c r="AK70" i="1"/>
  <c r="AL70" i="1"/>
  <c r="AH71" i="1"/>
  <c r="AI71" i="1"/>
  <c r="AJ71" i="1"/>
  <c r="AK71" i="1"/>
  <c r="AL71" i="1"/>
  <c r="AH55" i="1"/>
  <c r="AI55" i="1"/>
  <c r="AJ55" i="1"/>
  <c r="AK55" i="1"/>
  <c r="AL55" i="1"/>
  <c r="AH56" i="1"/>
  <c r="AI56" i="1"/>
  <c r="AJ56" i="1"/>
  <c r="AK56" i="1"/>
  <c r="AL56" i="1"/>
  <c r="AH40" i="1"/>
  <c r="AI40" i="1"/>
  <c r="AJ40" i="1"/>
  <c r="AK40" i="1"/>
  <c r="AL40" i="1"/>
  <c r="AH41" i="1"/>
  <c r="AI41" i="1"/>
  <c r="AJ41" i="1"/>
  <c r="AK41" i="1"/>
  <c r="AL41" i="1"/>
  <c r="AH25" i="1"/>
  <c r="AI25" i="1"/>
  <c r="AJ25" i="1"/>
  <c r="AK25" i="1"/>
  <c r="AL25" i="1"/>
  <c r="AH26" i="1"/>
  <c r="AI26" i="1"/>
  <c r="AJ26" i="1"/>
  <c r="AK26" i="1"/>
  <c r="AL26" i="1"/>
  <c r="AH10" i="1"/>
  <c r="AI10" i="1"/>
  <c r="AJ10" i="1"/>
  <c r="AK10" i="1"/>
  <c r="AL10" i="1"/>
  <c r="AH11" i="1"/>
  <c r="AI11" i="1"/>
  <c r="AJ11" i="1"/>
  <c r="AK11" i="1"/>
  <c r="AL11" i="1"/>
  <c r="AM294" i="1"/>
  <c r="AM289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N294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B289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G250" i="1"/>
  <c r="AF250" i="1"/>
  <c r="AM250" i="1" s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G190" i="1"/>
  <c r="AF190" i="1"/>
  <c r="AM190" i="1" s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G176" i="1"/>
  <c r="AF176" i="1"/>
  <c r="AE176" i="1"/>
  <c r="AD176" i="1"/>
  <c r="AM176" i="1" s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G175" i="1"/>
  <c r="AF175" i="1"/>
  <c r="AE175" i="1"/>
  <c r="AD175" i="1"/>
  <c r="AM175" i="1" s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G71" i="1"/>
  <c r="AF71" i="1"/>
  <c r="AE71" i="1"/>
  <c r="AD71" i="1"/>
  <c r="AC71" i="1"/>
  <c r="AB71" i="1"/>
  <c r="AM71" i="1" s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G70" i="1"/>
  <c r="AF70" i="1"/>
  <c r="AE70" i="1"/>
  <c r="AD70" i="1"/>
  <c r="AC70" i="1"/>
  <c r="AB70" i="1"/>
  <c r="AM70" i="1" s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M280" i="1" l="1"/>
  <c r="AM266" i="1"/>
  <c r="AM265" i="1"/>
  <c r="AM251" i="1"/>
  <c r="AM252" i="1" s="1"/>
  <c r="AM254" i="1" s="1"/>
  <c r="AM236" i="1"/>
  <c r="AM221" i="1"/>
  <c r="AM220" i="1"/>
  <c r="AM206" i="1"/>
  <c r="AM191" i="1"/>
  <c r="AM161" i="1"/>
  <c r="AM160" i="1"/>
  <c r="AM145" i="1"/>
  <c r="AM146" i="1"/>
  <c r="AM130" i="1"/>
  <c r="AM131" i="1"/>
  <c r="AM115" i="1"/>
  <c r="AM116" i="1"/>
  <c r="AM101" i="1"/>
  <c r="AM100" i="1"/>
  <c r="AM86" i="1"/>
  <c r="AM85" i="1"/>
  <c r="AM55" i="1"/>
  <c r="AM56" i="1"/>
  <c r="AM40" i="1"/>
  <c r="AM41" i="1"/>
  <c r="AM25" i="1"/>
  <c r="AM26" i="1"/>
  <c r="AM11" i="1"/>
  <c r="AM10" i="1"/>
  <c r="AM281" i="1"/>
  <c r="AM235" i="1"/>
  <c r="AM205" i="1"/>
  <c r="AM282" i="1" l="1"/>
  <c r="AM284" i="1" s="1"/>
  <c r="AM147" i="1"/>
  <c r="AM149" i="1" s="1"/>
  <c r="AM57" i="1"/>
  <c r="AM59" i="1" s="1"/>
  <c r="AM87" i="1"/>
  <c r="AM89" i="1" s="1"/>
  <c r="AM267" i="1"/>
  <c r="AM269" i="1" s="1"/>
  <c r="AM222" i="1"/>
  <c r="AM224" i="1" s="1"/>
  <c r="AM207" i="1"/>
  <c r="AM209" i="1" s="1"/>
  <c r="AM72" i="1"/>
  <c r="AM74" i="1" s="1"/>
  <c r="AM132" i="1"/>
  <c r="AM134" i="1" s="1"/>
  <c r="AM177" i="1"/>
  <c r="AM179" i="1" s="1"/>
  <c r="AM192" i="1"/>
  <c r="AM194" i="1" s="1"/>
  <c r="AM117" i="1"/>
  <c r="AM119" i="1" s="1"/>
  <c r="AM237" i="1"/>
  <c r="AM239" i="1" s="1"/>
  <c r="AM102" i="1"/>
  <c r="AM104" i="1" s="1"/>
  <c r="AM162" i="1"/>
  <c r="AM164" i="1" s="1"/>
  <c r="AM42" i="1"/>
  <c r="AM44" i="1" s="1"/>
  <c r="AM27" i="1"/>
  <c r="AM29" i="1" s="1"/>
  <c r="AM12" i="1"/>
  <c r="AM14" i="1" s="1"/>
</calcChain>
</file>

<file path=xl/sharedStrings.xml><?xml version="1.0" encoding="utf-8"?>
<sst xmlns="http://schemas.openxmlformats.org/spreadsheetml/2006/main" count="940" uniqueCount="50">
  <si>
    <t>Year</t>
  </si>
  <si>
    <t>Month</t>
  </si>
  <si>
    <t>DEC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</si>
  <si>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</si>
  <si>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</si>
  <si>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</si>
  <si>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</si>
  <si>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</si>
  <si>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</si>
  <si>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</si>
  <si>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</si>
  <si>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</si>
  <si>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</si>
  <si>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</si>
  <si>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JAN</t>
  </si>
  <si>
    <t>Work Days</t>
  </si>
  <si>
    <t>Hrs/Day</t>
  </si>
  <si>
    <t>OT Hrs/Day</t>
  </si>
  <si>
    <t># Men</t>
  </si>
  <si>
    <t>Reg Hrs</t>
  </si>
  <si>
    <t>OT Hrs</t>
  </si>
  <si>
    <t>Total Hrs</t>
  </si>
  <si>
    <t>EST Hrs</t>
  </si>
  <si>
    <t>Delta</t>
  </si>
  <si>
    <t>CEP LABOR</t>
  </si>
  <si>
    <t>TOWER LABOR: TOWER RISERS</t>
  </si>
  <si>
    <t>TOWER LABOR: TOWER 5TH/6TH FLOOR OH</t>
  </si>
  <si>
    <t>TOWER LABOR:  IN-WALL</t>
  </si>
  <si>
    <t>TOWER LABOR:  WIRE</t>
  </si>
  <si>
    <t>TOWER LABOR: TRIM</t>
  </si>
  <si>
    <t>ED LABOR:  BASEMENT OH</t>
  </si>
  <si>
    <t>ED LABOR: BASEMENT IN-WALL</t>
  </si>
  <si>
    <t>ED LABOR: BASEMENT WIRE</t>
  </si>
  <si>
    <t>ED LABOR: BASEMENT TRIM</t>
  </si>
  <si>
    <t>ED LABOR: 1ST FLOOR OH</t>
  </si>
  <si>
    <t>ED LABOR: 1ST FLOOR IN-WALL</t>
  </si>
  <si>
    <t>ED LABOR: 1ST FLOOR WIRE</t>
  </si>
  <si>
    <t>ED LABOR: 1ST FLOOR TRIM</t>
  </si>
  <si>
    <t>ED LABOR: 2ND FLOOR OH</t>
  </si>
  <si>
    <t>ED LABOR: 2ND FLOOR IN-WALL</t>
  </si>
  <si>
    <t>ED LABOR: 2ND FLOOR WIRE</t>
  </si>
  <si>
    <t>ED LABOR: 2ND FLOOR TRIM</t>
  </si>
  <si>
    <t>ED LABOR: 3RD FLOOR IN-WALL</t>
  </si>
  <si>
    <t>ED LABOR: PENTHOUSE</t>
  </si>
  <si>
    <t>AVERAGE MANPOWER: TOWER AND CEP ONLY</t>
  </si>
  <si>
    <t>AVERAGE MANPOWER:  ED, TOWER, AND CEP</t>
  </si>
  <si>
    <t>Month/Year</t>
  </si>
  <si>
    <t>#Electricians</t>
  </si>
  <si>
    <t>TOWER/CEP ONLY</t>
  </si>
  <si>
    <t>ED/TOWER/CEP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</si>
</sst>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16" fontId="0" fillId="4" borderId="0" xfId="0" applyNumberFormat="1" applyFill="1" applyAlignment="1">
      <alignment horizontal="center"/>
    </xf>
    <xf numFmtId="0" fontId="0" fillId="5" borderId="0" xfId="0" applyFill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2000">
                <a:solidFill>
                  <a:schemeClr val="tx1"/>
                </a:solidFill>
              </a:rPr>
              <a:t>TOWER/</a:t>
            </a:r>
            <a:r>
              <a:rPr lang="en-US" sz="2000">
                <a:solidFill>
                  <a:sysClr val="windowText" lastClr="000000"/>
                </a:solidFill>
              </a:rPr>
              <a:t>CEP AND TOWER/CEP/ED Labor</a:t>
            </a:r>
            <a:r>
              <a:rPr lang="en-US" sz="2000" baseline="0">
                <a:solidFill>
                  <a:sysClr val="windowText" lastClr="000000"/>
                </a:solidFill>
              </a:rPr>
              <a:t> Comparison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487995197040711E-2"/>
          <c:y val="8.9333349229654205E-2"/>
          <c:w val="0.93962406808575427"/>
          <c:h val="0.76138204749002136"/>
        </c:manualLayout>
      </c:layout>
      <c:lineChart>
        <c:grouping val="standard"/>
        <c:varyColors val="0"/>
        <c:ser>
          <c:idx val="0"/>
          <c:order val="0"/>
          <c:tx>
            <c:v>TOWER/CEP</c:v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DATA'!$A$4:$A$30</c:f>
              <c:numCache>
                <c:formatCode>mmm\-yy</c:formatCode>
                <c:ptCount val="27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  <c:pt idx="6">
                  <c:v>45383</c:v>
                </c:pt>
                <c:pt idx="7">
                  <c:v>45413</c:v>
                </c:pt>
                <c:pt idx="8">
                  <c:v>45444</c:v>
                </c:pt>
                <c:pt idx="9">
                  <c:v>45474</c:v>
                </c:pt>
                <c:pt idx="10">
                  <c:v>45505</c:v>
                </c:pt>
                <c:pt idx="11">
                  <c:v>45536</c:v>
                </c:pt>
                <c:pt idx="12">
                  <c:v>45566</c:v>
                </c:pt>
                <c:pt idx="13">
                  <c:v>45597</c:v>
                </c:pt>
                <c:pt idx="14">
                  <c:v>45627</c:v>
                </c:pt>
                <c:pt idx="15">
                  <c:v>45658</c:v>
                </c:pt>
                <c:pt idx="16">
                  <c:v>45689</c:v>
                </c:pt>
                <c:pt idx="17">
                  <c:v>45717</c:v>
                </c:pt>
                <c:pt idx="18">
                  <c:v>45748</c:v>
                </c:pt>
                <c:pt idx="19">
                  <c:v>45778</c:v>
                </c:pt>
                <c:pt idx="20">
                  <c:v>45809</c:v>
                </c:pt>
                <c:pt idx="21">
                  <c:v>45839</c:v>
                </c:pt>
                <c:pt idx="22">
                  <c:v>45870</c:v>
                </c:pt>
                <c:pt idx="23">
                  <c:v>45901</c:v>
                </c:pt>
                <c:pt idx="24">
                  <c:v>45931</c:v>
                </c:pt>
                <c:pt idx="25">
                  <c:v>45962</c:v>
                </c:pt>
                <c:pt idx="26">
                  <c:v>45992</c:v>
                </c:pt>
              </c:numCache>
            </c:numRef>
          </c:cat>
          <c:val>
            <c:numRef>
              <c:f>'GRAPH DATA'!$B$4:$B$30</c:f>
              <c:numCache>
                <c:formatCode>General</c:formatCode>
                <c:ptCount val="2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36</c:v>
                </c:pt>
                <c:pt idx="7">
                  <c:v>37</c:v>
                </c:pt>
                <c:pt idx="8">
                  <c:v>39</c:v>
                </c:pt>
                <c:pt idx="9">
                  <c:v>44</c:v>
                </c:pt>
                <c:pt idx="10">
                  <c:v>16</c:v>
                </c:pt>
                <c:pt idx="11">
                  <c:v>14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B-4BAE-B186-E0A6E1A921D4}"/>
            </c:ext>
          </c:extLst>
        </c:ser>
        <c:ser>
          <c:idx val="1"/>
          <c:order val="1"/>
          <c:tx>
            <c:v>TOWER/CEP/ED</c:v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'GRAPH DATA'!$G$4:$G$30</c:f>
              <c:numCache>
                <c:formatCode>General</c:formatCode>
                <c:ptCount val="2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36</c:v>
                </c:pt>
                <c:pt idx="7">
                  <c:v>37</c:v>
                </c:pt>
                <c:pt idx="8">
                  <c:v>39</c:v>
                </c:pt>
                <c:pt idx="9">
                  <c:v>44</c:v>
                </c:pt>
                <c:pt idx="10">
                  <c:v>16</c:v>
                </c:pt>
                <c:pt idx="11">
                  <c:v>14</c:v>
                </c:pt>
                <c:pt idx="12">
                  <c:v>28</c:v>
                </c:pt>
                <c:pt idx="13">
                  <c:v>24</c:v>
                </c:pt>
                <c:pt idx="14">
                  <c:v>5</c:v>
                </c:pt>
                <c:pt idx="15">
                  <c:v>29</c:v>
                </c:pt>
                <c:pt idx="16">
                  <c:v>62</c:v>
                </c:pt>
                <c:pt idx="17">
                  <c:v>85</c:v>
                </c:pt>
                <c:pt idx="18">
                  <c:v>65</c:v>
                </c:pt>
                <c:pt idx="19">
                  <c:v>76</c:v>
                </c:pt>
                <c:pt idx="20">
                  <c:v>54</c:v>
                </c:pt>
                <c:pt idx="21">
                  <c:v>14</c:v>
                </c:pt>
                <c:pt idx="22">
                  <c:v>31</c:v>
                </c:pt>
                <c:pt idx="23">
                  <c:v>28</c:v>
                </c:pt>
                <c:pt idx="24">
                  <c:v>0</c:v>
                </c:pt>
                <c:pt idx="25">
                  <c:v>9</c:v>
                </c:pt>
                <c:pt idx="2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B-4BAE-B186-E0A6E1A9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2386927"/>
        <c:axId val="1492376111"/>
      </c:lineChart>
      <c:dateAx>
        <c:axId val="14923869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SCHEDULE BY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376111"/>
        <c:crosses val="autoZero"/>
        <c:auto val="1"/>
        <c:lblOffset val="100"/>
        <c:baseTimeUnit val="months"/>
      </c:dateAx>
      <c:valAx>
        <c:axId val="1492376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LABOR 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38692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8268140427733283"/>
          <c:y val="0.93022570936887039"/>
          <c:w val="0.32802317393252678"/>
          <c:h val="5.6214966184432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167641</xdr:rowOff>
    </xdr:from>
    <xdr:to>
      <xdr:col>20</xdr:col>
      <xdr:colOff>600075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E4659C-1DDF-9DCF-E2EE-0E8472522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_mabe_eckardtgroup_com/Documents/Ops/Labor%20Projections/Labor%20Curves%208.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CHEDULE"/>
      <sheetName val="GRAPH DATA"/>
    </sheetNames>
    <sheetDataSet>
      <sheetData sheetId="0"/>
      <sheetData sheetId="1"/>
      <sheetData sheetId="2">
        <row r="4">
          <cell r="A4">
            <v>44743</v>
          </cell>
          <cell r="B4">
            <v>327</v>
          </cell>
          <cell r="G4">
            <v>4</v>
          </cell>
        </row>
        <row r="5">
          <cell r="A5">
            <v>44774</v>
          </cell>
          <cell r="B5">
            <v>357</v>
          </cell>
          <cell r="G5">
            <v>32</v>
          </cell>
        </row>
        <row r="6">
          <cell r="A6">
            <v>44805</v>
          </cell>
          <cell r="B6">
            <v>252</v>
          </cell>
          <cell r="G6">
            <v>53</v>
          </cell>
        </row>
        <row r="7">
          <cell r="A7">
            <v>44835</v>
          </cell>
          <cell r="B7">
            <v>249</v>
          </cell>
          <cell r="G7">
            <v>57</v>
          </cell>
        </row>
        <row r="8">
          <cell r="A8">
            <v>44866</v>
          </cell>
          <cell r="B8">
            <v>242</v>
          </cell>
          <cell r="G8">
            <v>57</v>
          </cell>
        </row>
        <row r="9">
          <cell r="A9">
            <v>44896</v>
          </cell>
          <cell r="B9">
            <v>236</v>
          </cell>
          <cell r="G9">
            <v>63</v>
          </cell>
        </row>
        <row r="10">
          <cell r="A10">
            <v>44927</v>
          </cell>
          <cell r="B10">
            <v>221</v>
          </cell>
          <cell r="G10">
            <v>67</v>
          </cell>
        </row>
        <row r="11">
          <cell r="A11">
            <v>44958</v>
          </cell>
          <cell r="B11">
            <v>219</v>
          </cell>
          <cell r="G11">
            <v>76</v>
          </cell>
        </row>
        <row r="12">
          <cell r="A12">
            <v>44986</v>
          </cell>
          <cell r="B12">
            <v>182</v>
          </cell>
          <cell r="G12">
            <v>80</v>
          </cell>
        </row>
        <row r="13">
          <cell r="A13">
            <v>45017</v>
          </cell>
          <cell r="B13">
            <v>175</v>
          </cell>
          <cell r="G13">
            <v>82</v>
          </cell>
        </row>
        <row r="14">
          <cell r="A14">
            <v>45047</v>
          </cell>
          <cell r="B14">
            <v>146</v>
          </cell>
          <cell r="G14">
            <v>82</v>
          </cell>
        </row>
        <row r="15">
          <cell r="A15">
            <v>45078</v>
          </cell>
          <cell r="B15">
            <v>126</v>
          </cell>
          <cell r="G15">
            <v>67</v>
          </cell>
        </row>
        <row r="16">
          <cell r="A16">
            <v>45108</v>
          </cell>
          <cell r="B16">
            <v>121</v>
          </cell>
          <cell r="G16">
            <v>53</v>
          </cell>
        </row>
        <row r="17">
          <cell r="A17">
            <v>45139</v>
          </cell>
          <cell r="B17">
            <v>107</v>
          </cell>
          <cell r="G17">
            <v>36</v>
          </cell>
        </row>
        <row r="18">
          <cell r="A18">
            <v>45170</v>
          </cell>
          <cell r="B18">
            <v>103</v>
          </cell>
          <cell r="G18">
            <v>30</v>
          </cell>
        </row>
        <row r="19">
          <cell r="A19">
            <v>45200</v>
          </cell>
          <cell r="B19">
            <v>99</v>
          </cell>
          <cell r="G19">
            <v>33</v>
          </cell>
        </row>
        <row r="20">
          <cell r="A20">
            <v>45231</v>
          </cell>
          <cell r="B20">
            <v>91</v>
          </cell>
          <cell r="G20">
            <v>35</v>
          </cell>
        </row>
        <row r="21">
          <cell r="A21">
            <v>45261</v>
          </cell>
          <cell r="B21">
            <v>91</v>
          </cell>
          <cell r="G21">
            <v>20</v>
          </cell>
        </row>
        <row r="22">
          <cell r="A22">
            <v>45292</v>
          </cell>
          <cell r="B22">
            <v>91</v>
          </cell>
          <cell r="G22">
            <v>16</v>
          </cell>
        </row>
        <row r="23">
          <cell r="A23">
            <v>45323</v>
          </cell>
          <cell r="B23">
            <v>88</v>
          </cell>
          <cell r="G23">
            <v>16</v>
          </cell>
        </row>
        <row r="24">
          <cell r="A24">
            <v>45352</v>
          </cell>
          <cell r="B24">
            <v>88</v>
          </cell>
          <cell r="G24">
            <v>16</v>
          </cell>
        </row>
        <row r="25">
          <cell r="A25">
            <v>45383</v>
          </cell>
          <cell r="B25">
            <v>82</v>
          </cell>
          <cell r="G25">
            <v>20</v>
          </cell>
        </row>
        <row r="26">
          <cell r="A26">
            <v>45413</v>
          </cell>
          <cell r="B26">
            <v>82</v>
          </cell>
          <cell r="G26">
            <v>21</v>
          </cell>
        </row>
        <row r="27">
          <cell r="A27">
            <v>45444</v>
          </cell>
          <cell r="B27">
            <v>82</v>
          </cell>
          <cell r="G27">
            <v>18</v>
          </cell>
        </row>
        <row r="28">
          <cell r="A28">
            <v>45474</v>
          </cell>
          <cell r="B28">
            <v>82</v>
          </cell>
          <cell r="G28">
            <v>18</v>
          </cell>
        </row>
        <row r="29">
          <cell r="A29">
            <v>45505</v>
          </cell>
          <cell r="B29">
            <v>82</v>
          </cell>
          <cell r="G29">
            <v>13</v>
          </cell>
        </row>
        <row r="30">
          <cell r="A30">
            <v>45536</v>
          </cell>
          <cell r="B30">
            <v>82</v>
          </cell>
          <cell r="G30">
            <v>10</v>
          </cell>
        </row>
        <row r="31">
          <cell r="A31">
            <v>45566</v>
          </cell>
          <cell r="B31">
            <v>82</v>
          </cell>
          <cell r="G31">
            <v>10</v>
          </cell>
        </row>
        <row r="32">
          <cell r="A32">
            <v>45597</v>
          </cell>
          <cell r="B32">
            <v>82</v>
          </cell>
          <cell r="G32">
            <v>8</v>
          </cell>
        </row>
        <row r="33">
          <cell r="A33">
            <v>45627</v>
          </cell>
          <cell r="B33">
            <v>82</v>
          </cell>
          <cell r="G3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C32C-6336-45BE-9A99-A513FFBA36ED}">
  <dimension ref="A1"/>
  <sheetViews>
    <sheetView workbookViewId="0">
      <selection activeCell="S34" sqref="S3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6EE5-879D-4B89-B4F0-A41D40E1BBFC}">
  <dimension ref="A1:AQ294"/>
  <sheetViews>
    <sheetView tabSelected="1" topLeftCell="A221" zoomScale="85" zoomScaleNormal="85" workbookViewId="0">
      <selection activeCell="P14" sqref="P14"/>
    </sheetView>
  </sheetViews>
  <sheetFormatPr defaultRowHeight="14.4" x14ac:dyDescent="0.3"/>
  <cols>
    <col min="1" max="1" width="10.33203125" customWidth="1"/>
    <col min="2" max="11" width="8.88671875" style="6" hidden="1" customWidth="1"/>
    <col min="12" max="13" width="8.88671875" style="6" customWidth="1"/>
    <col min="14" max="24" width="8.88671875" style="6"/>
  </cols>
  <sheetData>
    <row r="1" spans="1:43" x14ac:dyDescent="0.3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3" s="6" customFormat="1" x14ac:dyDescent="0.3">
      <c r="A2" s="4" t="s">
        <v>0</v>
      </c>
      <c r="B2" s="5">
        <v>2022</v>
      </c>
      <c r="C2" s="5">
        <v>2023</v>
      </c>
      <c r="D2" s="5">
        <v>2023</v>
      </c>
      <c r="E2" s="5">
        <v>2023</v>
      </c>
      <c r="F2" s="5">
        <v>2023</v>
      </c>
      <c r="G2" s="5">
        <v>2023</v>
      </c>
      <c r="H2" s="5">
        <v>2023</v>
      </c>
      <c r="I2" s="5">
        <v>2023</v>
      </c>
      <c r="J2" s="5">
        <v>2023</v>
      </c>
      <c r="K2" s="5">
        <v>2023</v>
      </c>
      <c r="L2" s="5">
        <v>2023</v>
      </c>
      <c r="M2" s="5">
        <v>2023</v>
      </c>
      <c r="N2" s="5">
        <v>2023</v>
      </c>
      <c r="O2" s="5">
        <v>2024</v>
      </c>
      <c r="P2" s="5">
        <v>2024</v>
      </c>
      <c r="Q2" s="5">
        <v>2024</v>
      </c>
      <c r="R2" s="5">
        <v>2024</v>
      </c>
      <c r="S2" s="5">
        <v>2024</v>
      </c>
      <c r="T2" s="5">
        <v>2024</v>
      </c>
      <c r="U2" s="5">
        <v>2024</v>
      </c>
      <c r="V2" s="5">
        <v>2024</v>
      </c>
      <c r="W2" s="5">
        <v>2024</v>
      </c>
      <c r="X2" s="5">
        <v>2024</v>
      </c>
      <c r="Y2" s="5">
        <v>2024</v>
      </c>
      <c r="Z2" s="5">
        <v>2024</v>
      </c>
      <c r="AA2" s="5">
        <v>2025</v>
      </c>
      <c r="AB2" s="5">
        <v>2025</v>
      </c>
      <c r="AC2" s="5">
        <v>2025</v>
      </c>
      <c r="AD2" s="5">
        <v>2025</v>
      </c>
      <c r="AE2" s="5">
        <v>2025</v>
      </c>
      <c r="AF2" s="5">
        <v>2025</v>
      </c>
      <c r="AG2" s="5">
        <v>2025</v>
      </c>
      <c r="AH2" s="5">
        <v>2025</v>
      </c>
      <c r="AI2" s="5">
        <v>2025</v>
      </c>
      <c r="AJ2" s="5">
        <v>2025</v>
      </c>
      <c r="AK2" s="5">
        <v>2025</v>
      </c>
      <c r="AL2" s="5">
        <v>2025</v>
      </c>
    </row>
    <row r="3" spans="1:43" s="6" customFormat="1" x14ac:dyDescent="0.3">
      <c r="A3" s="4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5" t="s">
        <v>12</v>
      </c>
      <c r="M3" s="15" t="s">
        <v>13</v>
      </c>
      <c r="N3" s="15" t="s">
        <v>2</v>
      </c>
      <c r="O3" s="15" t="s">
        <v>14</v>
      </c>
      <c r="P3" s="7" t="s">
        <v>4</v>
      </c>
      <c r="Q3" s="7" t="s">
        <v>5</v>
      </c>
      <c r="R3" s="7" t="s">
        <v>6</v>
      </c>
      <c r="S3" s="7" t="s">
        <v>7</v>
      </c>
      <c r="T3" s="7" t="s">
        <v>8</v>
      </c>
      <c r="U3" s="7" t="s">
        <v>9</v>
      </c>
      <c r="V3" s="7" t="s">
        <v>10</v>
      </c>
      <c r="W3" s="7" t="s">
        <v>11</v>
      </c>
      <c r="X3" s="7" t="s">
        <v>12</v>
      </c>
      <c r="Y3" s="7" t="s">
        <v>13</v>
      </c>
      <c r="Z3" s="7" t="s">
        <v>2</v>
      </c>
      <c r="AA3" s="7" t="s">
        <v>14</v>
      </c>
      <c r="AB3" s="7" t="s">
        <v>4</v>
      </c>
      <c r="AC3" s="7" t="s">
        <v>5</v>
      </c>
      <c r="AD3" s="7" t="s">
        <v>6</v>
      </c>
      <c r="AE3" s="7" t="s">
        <v>7</v>
      </c>
      <c r="AF3" s="7" t="s">
        <v>8</v>
      </c>
      <c r="AG3" s="7" t="s">
        <v>9</v>
      </c>
      <c r="AH3" s="7" t="s">
        <v>10</v>
      </c>
      <c r="AI3" s="7" t="s">
        <v>11</v>
      </c>
      <c r="AJ3" s="7" t="s">
        <v>12</v>
      </c>
      <c r="AK3" s="7" t="s">
        <v>13</v>
      </c>
      <c r="AL3" s="7" t="s">
        <v>2</v>
      </c>
    </row>
    <row r="4" spans="1:43" s="6" customFormat="1" x14ac:dyDescent="0.3">
      <c r="A4" s="4" t="s">
        <v>15</v>
      </c>
      <c r="B4" s="5">
        <v>21</v>
      </c>
      <c r="C4" s="5">
        <v>21</v>
      </c>
      <c r="D4" s="5">
        <v>21</v>
      </c>
      <c r="E4" s="5">
        <v>22</v>
      </c>
      <c r="F4" s="5">
        <v>20</v>
      </c>
      <c r="G4" s="5">
        <v>23</v>
      </c>
      <c r="H4" s="5">
        <v>21</v>
      </c>
      <c r="I4" s="5">
        <v>21</v>
      </c>
      <c r="J4" s="5">
        <v>20</v>
      </c>
      <c r="K4" s="5">
        <v>21</v>
      </c>
      <c r="L4" s="5">
        <v>21</v>
      </c>
      <c r="M4" s="5">
        <v>20</v>
      </c>
      <c r="N4" s="5">
        <v>21</v>
      </c>
      <c r="O4" s="5">
        <v>21</v>
      </c>
      <c r="P4" s="5">
        <v>21</v>
      </c>
      <c r="Q4" s="5">
        <v>21</v>
      </c>
      <c r="R4" s="5">
        <v>21</v>
      </c>
      <c r="S4" s="5">
        <v>21</v>
      </c>
      <c r="T4" s="5">
        <v>21</v>
      </c>
      <c r="U4" s="5">
        <v>21</v>
      </c>
      <c r="V4" s="5">
        <v>21</v>
      </c>
      <c r="W4" s="5">
        <v>21</v>
      </c>
      <c r="X4" s="5">
        <v>21</v>
      </c>
      <c r="Y4" s="5">
        <v>21</v>
      </c>
      <c r="Z4" s="5">
        <v>21</v>
      </c>
      <c r="AA4" s="5">
        <v>21</v>
      </c>
      <c r="AB4" s="5">
        <v>21</v>
      </c>
      <c r="AC4" s="5">
        <v>21</v>
      </c>
      <c r="AD4" s="5">
        <v>21</v>
      </c>
      <c r="AE4" s="5">
        <v>21</v>
      </c>
      <c r="AF4" s="5">
        <v>21</v>
      </c>
      <c r="AG4" s="5">
        <v>21</v>
      </c>
      <c r="AH4" s="5">
        <v>21</v>
      </c>
      <c r="AI4" s="5">
        <v>21</v>
      </c>
      <c r="AJ4" s="5">
        <v>21</v>
      </c>
      <c r="AK4" s="5">
        <v>21</v>
      </c>
      <c r="AL4" s="5">
        <v>21</v>
      </c>
    </row>
    <row r="5" spans="1:43" x14ac:dyDescent="0.3">
      <c r="A5" s="8" t="s">
        <v>16</v>
      </c>
      <c r="B5" s="6">
        <v>8</v>
      </c>
      <c r="C5" s="6">
        <v>8</v>
      </c>
      <c r="D5" s="6">
        <v>8</v>
      </c>
      <c r="E5" s="6">
        <v>8</v>
      </c>
      <c r="F5" s="6">
        <v>8</v>
      </c>
      <c r="G5" s="6">
        <v>8</v>
      </c>
      <c r="H5" s="6">
        <v>8</v>
      </c>
      <c r="I5" s="6">
        <v>8</v>
      </c>
      <c r="J5" s="6">
        <v>8</v>
      </c>
      <c r="K5" s="6">
        <v>8</v>
      </c>
      <c r="L5" s="6">
        <v>8</v>
      </c>
      <c r="M5" s="6">
        <v>8</v>
      </c>
      <c r="N5" s="6">
        <v>8</v>
      </c>
      <c r="O5" s="6">
        <v>8</v>
      </c>
      <c r="P5" s="6">
        <v>8</v>
      </c>
      <c r="Q5" s="6">
        <v>8</v>
      </c>
      <c r="R5" s="6">
        <v>8</v>
      </c>
      <c r="S5" s="6">
        <v>8</v>
      </c>
      <c r="T5" s="6">
        <v>8</v>
      </c>
      <c r="U5" s="6">
        <v>8</v>
      </c>
      <c r="V5" s="6">
        <v>8</v>
      </c>
      <c r="W5" s="6">
        <v>8</v>
      </c>
      <c r="X5" s="6">
        <v>8</v>
      </c>
      <c r="Y5" s="6">
        <v>8</v>
      </c>
      <c r="Z5" s="6">
        <v>8</v>
      </c>
      <c r="AA5" s="6">
        <v>8</v>
      </c>
      <c r="AB5" s="6">
        <v>8</v>
      </c>
      <c r="AC5" s="6">
        <v>8</v>
      </c>
      <c r="AD5" s="6">
        <v>8</v>
      </c>
      <c r="AE5" s="6">
        <v>8</v>
      </c>
      <c r="AF5" s="6">
        <v>8</v>
      </c>
      <c r="AG5" s="6">
        <v>8</v>
      </c>
      <c r="AH5" s="6">
        <v>8</v>
      </c>
      <c r="AI5" s="6">
        <v>8</v>
      </c>
      <c r="AJ5" s="6">
        <v>8</v>
      </c>
      <c r="AK5" s="6">
        <v>8</v>
      </c>
      <c r="AL5" s="6">
        <v>8</v>
      </c>
    </row>
    <row r="6" spans="1:43" x14ac:dyDescent="0.3">
      <c r="A6" s="8" t="s">
        <v>17</v>
      </c>
    </row>
    <row r="7" spans="1:43" x14ac:dyDescent="0.3">
      <c r="A7" s="8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13">
        <v>10</v>
      </c>
      <c r="M7" s="13">
        <v>10</v>
      </c>
      <c r="N7" s="13">
        <v>10</v>
      </c>
      <c r="O7" s="13">
        <v>11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43" x14ac:dyDescent="0.3">
      <c r="A8" s="8"/>
    </row>
    <row r="9" spans="1:43" x14ac:dyDescent="0.3">
      <c r="A9" s="8"/>
    </row>
    <row r="10" spans="1:43" x14ac:dyDescent="0.3">
      <c r="A10" s="8" t="s">
        <v>19</v>
      </c>
      <c r="B10" s="6">
        <f t="shared" ref="B10:AG10" si="0">SUM(B7*B5)*B4</f>
        <v>0</v>
      </c>
      <c r="C10" s="6">
        <f t="shared" si="0"/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1680</v>
      </c>
      <c r="M10" s="6">
        <f t="shared" si="0"/>
        <v>1600</v>
      </c>
      <c r="N10" s="6">
        <f t="shared" si="0"/>
        <v>1680</v>
      </c>
      <c r="O10" s="6">
        <f t="shared" si="0"/>
        <v>1848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ref="AH10:AL10" si="1">SUM(AH7*AH5)*AH4</f>
        <v>0</v>
      </c>
      <c r="AI10" s="6">
        <f t="shared" si="1"/>
        <v>0</v>
      </c>
      <c r="AJ10" s="6">
        <f t="shared" si="1"/>
        <v>0</v>
      </c>
      <c r="AK10" s="6">
        <f t="shared" si="1"/>
        <v>0</v>
      </c>
      <c r="AL10" s="6">
        <f t="shared" si="1"/>
        <v>0</v>
      </c>
      <c r="AM10" s="9">
        <f>SUM(B10:AL10)</f>
        <v>6808</v>
      </c>
      <c r="AN10" s="10"/>
    </row>
    <row r="11" spans="1:43" x14ac:dyDescent="0.3">
      <c r="A11" s="8" t="s">
        <v>20</v>
      </c>
      <c r="B11" s="6">
        <f t="shared" ref="B11:AG11" si="2">SUM(B7*B6)*B4</f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6">
        <f t="shared" si="2"/>
        <v>0</v>
      </c>
      <c r="T11" s="6">
        <f t="shared" si="2"/>
        <v>0</v>
      </c>
      <c r="U11" s="6">
        <f t="shared" si="2"/>
        <v>0</v>
      </c>
      <c r="V11" s="6">
        <f t="shared" si="2"/>
        <v>0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  <c r="AB11" s="6">
        <f t="shared" si="2"/>
        <v>0</v>
      </c>
      <c r="AC11" s="6">
        <f t="shared" si="2"/>
        <v>0</v>
      </c>
      <c r="AD11" s="6">
        <f t="shared" si="2"/>
        <v>0</v>
      </c>
      <c r="AE11" s="6">
        <f t="shared" si="2"/>
        <v>0</v>
      </c>
      <c r="AF11" s="6">
        <f t="shared" si="2"/>
        <v>0</v>
      </c>
      <c r="AG11" s="6">
        <f t="shared" si="2"/>
        <v>0</v>
      </c>
      <c r="AH11" s="6">
        <f t="shared" ref="AH11:AL11" si="3">SUM(AH7*AH6)*AH4</f>
        <v>0</v>
      </c>
      <c r="AI11" s="6">
        <f t="shared" si="3"/>
        <v>0</v>
      </c>
      <c r="AJ11" s="6">
        <f t="shared" si="3"/>
        <v>0</v>
      </c>
      <c r="AK11" s="6">
        <f t="shared" si="3"/>
        <v>0</v>
      </c>
      <c r="AL11" s="6">
        <f t="shared" si="3"/>
        <v>0</v>
      </c>
      <c r="AM11" s="9">
        <f>SUM(B11:AL11)</f>
        <v>0</v>
      </c>
      <c r="AN11" s="10"/>
    </row>
    <row r="12" spans="1:43" x14ac:dyDescent="0.3">
      <c r="A12" s="8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9">
        <f>SUM(AM10:AM11)</f>
        <v>6808</v>
      </c>
      <c r="AN12" s="10" t="s">
        <v>21</v>
      </c>
    </row>
    <row r="13" spans="1:43" x14ac:dyDescent="0.3">
      <c r="A13" s="8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9">
        <v>6863</v>
      </c>
      <c r="AN13" s="10" t="s">
        <v>22</v>
      </c>
      <c r="AP13" s="16">
        <v>20</v>
      </c>
      <c r="AQ13" s="16">
        <v>80</v>
      </c>
    </row>
    <row r="14" spans="1:43" x14ac:dyDescent="0.3">
      <c r="A14" s="8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9">
        <f>SUM(AM13-AM12)</f>
        <v>55</v>
      </c>
      <c r="AN14" s="10" t="s">
        <v>23</v>
      </c>
    </row>
    <row r="15" spans="1:43" s="14" customFormat="1" x14ac:dyDescent="0.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3" x14ac:dyDescent="0.3">
      <c r="A16" s="1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2" s="6" customFormat="1" x14ac:dyDescent="0.3">
      <c r="A17" s="4" t="s">
        <v>0</v>
      </c>
      <c r="B17" s="5">
        <v>2022</v>
      </c>
      <c r="C17" s="5">
        <v>2023</v>
      </c>
      <c r="D17" s="5">
        <v>2023</v>
      </c>
      <c r="E17" s="5">
        <v>2023</v>
      </c>
      <c r="F17" s="5">
        <v>2023</v>
      </c>
      <c r="G17" s="5">
        <v>2023</v>
      </c>
      <c r="H17" s="5">
        <v>2023</v>
      </c>
      <c r="I17" s="5">
        <v>2023</v>
      </c>
      <c r="J17" s="5">
        <v>2023</v>
      </c>
      <c r="K17" s="5">
        <v>2023</v>
      </c>
      <c r="L17" s="5">
        <v>2023</v>
      </c>
      <c r="M17" s="5">
        <v>2023</v>
      </c>
      <c r="N17" s="5">
        <v>2023</v>
      </c>
      <c r="O17" s="5">
        <v>2024</v>
      </c>
      <c r="P17" s="5">
        <v>2024</v>
      </c>
      <c r="Q17" s="5">
        <v>2024</v>
      </c>
      <c r="R17" s="5">
        <v>2024</v>
      </c>
      <c r="S17" s="5">
        <v>2024</v>
      </c>
      <c r="T17" s="5">
        <v>2024</v>
      </c>
      <c r="U17" s="5">
        <v>2024</v>
      </c>
      <c r="V17" s="5">
        <v>2024</v>
      </c>
      <c r="W17" s="5">
        <v>2024</v>
      </c>
      <c r="X17" s="5">
        <v>2024</v>
      </c>
      <c r="Y17" s="5">
        <v>2024</v>
      </c>
      <c r="Z17" s="5">
        <v>2024</v>
      </c>
      <c r="AA17" s="5">
        <v>2025</v>
      </c>
      <c r="AB17" s="5">
        <v>2025</v>
      </c>
      <c r="AC17" s="5">
        <v>2025</v>
      </c>
      <c r="AD17" s="5">
        <v>2025</v>
      </c>
      <c r="AE17" s="5">
        <v>2025</v>
      </c>
      <c r="AF17" s="5">
        <v>2025</v>
      </c>
      <c r="AG17" s="5">
        <v>2025</v>
      </c>
      <c r="AH17" s="5">
        <v>2025</v>
      </c>
      <c r="AI17" s="5">
        <v>2025</v>
      </c>
      <c r="AJ17" s="5">
        <v>2025</v>
      </c>
      <c r="AK17" s="5">
        <v>2025</v>
      </c>
      <c r="AL17" s="5">
        <v>2025</v>
      </c>
    </row>
    <row r="18" spans="1:42" s="6" customFormat="1" x14ac:dyDescent="0.3">
      <c r="A18" s="4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13</v>
      </c>
      <c r="N18" s="7" t="s">
        <v>2</v>
      </c>
      <c r="O18" s="7" t="s">
        <v>14</v>
      </c>
      <c r="P18" s="7" t="s">
        <v>4</v>
      </c>
      <c r="Q18" s="7" t="s">
        <v>5</v>
      </c>
      <c r="R18" s="15" t="s">
        <v>6</v>
      </c>
      <c r="S18" s="15" t="s">
        <v>7</v>
      </c>
      <c r="T18" s="15" t="s">
        <v>8</v>
      </c>
      <c r="U18" s="15" t="s">
        <v>9</v>
      </c>
      <c r="V18" s="7" t="s">
        <v>10</v>
      </c>
      <c r="W18" s="7" t="s">
        <v>11</v>
      </c>
      <c r="X18" s="7" t="s">
        <v>12</v>
      </c>
      <c r="Y18" s="7" t="s">
        <v>13</v>
      </c>
      <c r="Z18" s="7" t="s">
        <v>2</v>
      </c>
      <c r="AA18" s="7" t="s">
        <v>14</v>
      </c>
      <c r="AB18" s="7" t="s">
        <v>4</v>
      </c>
      <c r="AC18" s="7" t="s">
        <v>5</v>
      </c>
      <c r="AD18" s="7" t="s">
        <v>6</v>
      </c>
      <c r="AE18" s="7" t="s">
        <v>7</v>
      </c>
      <c r="AF18" s="7" t="s">
        <v>8</v>
      </c>
      <c r="AG18" s="7" t="s">
        <v>9</v>
      </c>
      <c r="AH18" s="7" t="s">
        <v>10</v>
      </c>
      <c r="AI18" s="7" t="s">
        <v>11</v>
      </c>
      <c r="AJ18" s="7" t="s">
        <v>12</v>
      </c>
      <c r="AK18" s="7" t="s">
        <v>13</v>
      </c>
      <c r="AL18" s="7" t="s">
        <v>2</v>
      </c>
    </row>
    <row r="19" spans="1:42" s="6" customFormat="1" x14ac:dyDescent="0.3">
      <c r="A19" s="4" t="s">
        <v>15</v>
      </c>
      <c r="B19" s="5">
        <v>21</v>
      </c>
      <c r="C19" s="5">
        <v>21</v>
      </c>
      <c r="D19" s="5">
        <v>21</v>
      </c>
      <c r="E19" s="5">
        <v>22</v>
      </c>
      <c r="F19" s="5">
        <v>20</v>
      </c>
      <c r="G19" s="5">
        <v>23</v>
      </c>
      <c r="H19" s="5">
        <v>21</v>
      </c>
      <c r="I19" s="5">
        <v>21</v>
      </c>
      <c r="J19" s="5">
        <v>20</v>
      </c>
      <c r="K19" s="5">
        <v>21</v>
      </c>
      <c r="L19" s="5">
        <v>21</v>
      </c>
      <c r="M19" s="5">
        <v>20</v>
      </c>
      <c r="N19" s="5">
        <v>21</v>
      </c>
      <c r="O19" s="5">
        <v>21</v>
      </c>
      <c r="P19" s="5">
        <v>21</v>
      </c>
      <c r="Q19" s="5">
        <v>21</v>
      </c>
      <c r="R19" s="5">
        <v>10</v>
      </c>
      <c r="S19" s="5">
        <v>21</v>
      </c>
      <c r="T19" s="5">
        <v>21</v>
      </c>
      <c r="U19" s="5">
        <v>21</v>
      </c>
      <c r="V19" s="5">
        <v>21</v>
      </c>
      <c r="W19" s="5">
        <v>21</v>
      </c>
      <c r="X19" s="5">
        <v>21</v>
      </c>
      <c r="Y19" s="5">
        <v>21</v>
      </c>
      <c r="Z19" s="5">
        <v>21</v>
      </c>
      <c r="AA19" s="5">
        <v>21</v>
      </c>
      <c r="AB19" s="5">
        <v>21</v>
      </c>
      <c r="AC19" s="5">
        <v>21</v>
      </c>
      <c r="AD19" s="5">
        <v>21</v>
      </c>
      <c r="AE19" s="5">
        <v>21</v>
      </c>
      <c r="AF19" s="5">
        <v>21</v>
      </c>
      <c r="AG19" s="5">
        <v>21</v>
      </c>
      <c r="AH19" s="5">
        <v>21</v>
      </c>
      <c r="AI19" s="5">
        <v>21</v>
      </c>
      <c r="AJ19" s="5">
        <v>21</v>
      </c>
      <c r="AK19" s="5">
        <v>21</v>
      </c>
      <c r="AL19" s="5">
        <v>21</v>
      </c>
    </row>
    <row r="20" spans="1:42" x14ac:dyDescent="0.3">
      <c r="A20" s="8" t="s">
        <v>16</v>
      </c>
      <c r="B20" s="6">
        <v>8</v>
      </c>
      <c r="C20" s="6">
        <v>8</v>
      </c>
      <c r="D20" s="6">
        <v>8</v>
      </c>
      <c r="E20" s="6">
        <v>8</v>
      </c>
      <c r="F20" s="6">
        <v>8</v>
      </c>
      <c r="G20" s="6">
        <v>8</v>
      </c>
      <c r="H20" s="6">
        <v>8</v>
      </c>
      <c r="I20" s="6">
        <v>8</v>
      </c>
      <c r="J20" s="6">
        <v>8</v>
      </c>
      <c r="K20" s="6">
        <v>8</v>
      </c>
      <c r="L20" s="6">
        <v>8</v>
      </c>
      <c r="M20" s="6">
        <v>8</v>
      </c>
      <c r="N20" s="6">
        <v>8</v>
      </c>
      <c r="O20" s="6">
        <v>8</v>
      </c>
      <c r="P20" s="6">
        <v>8</v>
      </c>
      <c r="Q20" s="6">
        <v>8</v>
      </c>
      <c r="R20" s="6">
        <v>8</v>
      </c>
      <c r="S20" s="6">
        <v>8</v>
      </c>
      <c r="T20" s="6">
        <v>8</v>
      </c>
      <c r="U20" s="6">
        <v>8</v>
      </c>
      <c r="V20" s="6">
        <v>8</v>
      </c>
      <c r="W20" s="6">
        <v>8</v>
      </c>
      <c r="X20" s="6">
        <v>8</v>
      </c>
      <c r="Y20" s="6">
        <v>8</v>
      </c>
      <c r="Z20" s="6">
        <v>8</v>
      </c>
      <c r="AA20" s="6">
        <v>8</v>
      </c>
      <c r="AB20" s="6">
        <v>8</v>
      </c>
      <c r="AC20" s="6">
        <v>8</v>
      </c>
      <c r="AD20" s="6">
        <v>8</v>
      </c>
      <c r="AE20" s="6">
        <v>8</v>
      </c>
      <c r="AF20" s="6">
        <v>8</v>
      </c>
      <c r="AG20" s="6">
        <v>8</v>
      </c>
      <c r="AH20" s="6">
        <v>8</v>
      </c>
      <c r="AI20" s="6">
        <v>8</v>
      </c>
      <c r="AJ20" s="6">
        <v>8</v>
      </c>
      <c r="AK20" s="6">
        <v>8</v>
      </c>
      <c r="AL20" s="6">
        <v>8</v>
      </c>
    </row>
    <row r="21" spans="1:42" x14ac:dyDescent="0.3">
      <c r="A21" s="8" t="s">
        <v>17</v>
      </c>
    </row>
    <row r="22" spans="1:42" x14ac:dyDescent="0.3">
      <c r="A22" s="8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28</v>
      </c>
      <c r="S22" s="6">
        <v>29</v>
      </c>
      <c r="T22" s="6">
        <v>29</v>
      </c>
      <c r="U22" s="6">
        <v>29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42" x14ac:dyDescent="0.3">
      <c r="A23" s="8"/>
    </row>
    <row r="24" spans="1:42" x14ac:dyDescent="0.3">
      <c r="A24" s="8"/>
    </row>
    <row r="25" spans="1:42" x14ac:dyDescent="0.3">
      <c r="A25" s="8" t="s">
        <v>19</v>
      </c>
      <c r="B25" s="6">
        <f t="shared" ref="B25:AG25" si="4">SUM(B22*B20)*B19</f>
        <v>0</v>
      </c>
      <c r="C25" s="6">
        <f t="shared" si="4"/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  <c r="Q25" s="6">
        <f t="shared" si="4"/>
        <v>0</v>
      </c>
      <c r="R25" s="6">
        <f t="shared" si="4"/>
        <v>2240</v>
      </c>
      <c r="S25" s="6">
        <f t="shared" si="4"/>
        <v>4872</v>
      </c>
      <c r="T25" s="6">
        <f t="shared" si="4"/>
        <v>4872</v>
      </c>
      <c r="U25" s="6">
        <f t="shared" si="4"/>
        <v>4872</v>
      </c>
      <c r="V25" s="6">
        <f t="shared" si="4"/>
        <v>0</v>
      </c>
      <c r="W25" s="6">
        <f t="shared" si="4"/>
        <v>0</v>
      </c>
      <c r="X25" s="6">
        <f t="shared" si="4"/>
        <v>0</v>
      </c>
      <c r="Y25" s="6">
        <f t="shared" si="4"/>
        <v>0</v>
      </c>
      <c r="Z25" s="6">
        <f t="shared" si="4"/>
        <v>0</v>
      </c>
      <c r="AA25" s="6">
        <f t="shared" si="4"/>
        <v>0</v>
      </c>
      <c r="AB25" s="6">
        <f t="shared" si="4"/>
        <v>0</v>
      </c>
      <c r="AC25" s="6">
        <f t="shared" si="4"/>
        <v>0</v>
      </c>
      <c r="AD25" s="6">
        <f t="shared" si="4"/>
        <v>0</v>
      </c>
      <c r="AE25" s="6">
        <f t="shared" si="4"/>
        <v>0</v>
      </c>
      <c r="AF25" s="6">
        <f t="shared" si="4"/>
        <v>0</v>
      </c>
      <c r="AG25" s="6">
        <f t="shared" si="4"/>
        <v>0</v>
      </c>
      <c r="AH25" s="6">
        <f t="shared" ref="AH25:AL25" si="5">SUM(AH22*AH20)*AH19</f>
        <v>0</v>
      </c>
      <c r="AI25" s="6">
        <f t="shared" si="5"/>
        <v>0</v>
      </c>
      <c r="AJ25" s="6">
        <f t="shared" si="5"/>
        <v>0</v>
      </c>
      <c r="AK25" s="6">
        <f t="shared" si="5"/>
        <v>0</v>
      </c>
      <c r="AL25" s="6">
        <f t="shared" si="5"/>
        <v>0</v>
      </c>
      <c r="AM25" s="9">
        <f>SUM(B25:AL25)</f>
        <v>16856</v>
      </c>
      <c r="AN25" s="10"/>
    </row>
    <row r="26" spans="1:42" x14ac:dyDescent="0.3">
      <c r="A26" s="8" t="s">
        <v>20</v>
      </c>
      <c r="B26" s="6">
        <f t="shared" ref="B26:AG26" si="6">SUM(B22*B21)*B19</f>
        <v>0</v>
      </c>
      <c r="C26" s="6">
        <f t="shared" si="6"/>
        <v>0</v>
      </c>
      <c r="D26" s="6">
        <f t="shared" si="6"/>
        <v>0</v>
      </c>
      <c r="E26" s="6">
        <f t="shared" si="6"/>
        <v>0</v>
      </c>
      <c r="F26" s="6">
        <f t="shared" si="6"/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0</v>
      </c>
      <c r="O26" s="6">
        <f t="shared" si="6"/>
        <v>0</v>
      </c>
      <c r="P26" s="6">
        <f t="shared" si="6"/>
        <v>0</v>
      </c>
      <c r="Q26" s="6">
        <f t="shared" si="6"/>
        <v>0</v>
      </c>
      <c r="R26" s="6">
        <f t="shared" si="6"/>
        <v>0</v>
      </c>
      <c r="S26" s="6">
        <f t="shared" si="6"/>
        <v>0</v>
      </c>
      <c r="T26" s="6">
        <f t="shared" si="6"/>
        <v>0</v>
      </c>
      <c r="U26" s="6">
        <f t="shared" si="6"/>
        <v>0</v>
      </c>
      <c r="V26" s="6">
        <f t="shared" si="6"/>
        <v>0</v>
      </c>
      <c r="W26" s="6">
        <f t="shared" si="6"/>
        <v>0</v>
      </c>
      <c r="X26" s="6">
        <f t="shared" si="6"/>
        <v>0</v>
      </c>
      <c r="Y26" s="6">
        <f t="shared" si="6"/>
        <v>0</v>
      </c>
      <c r="Z26" s="6">
        <f t="shared" si="6"/>
        <v>0</v>
      </c>
      <c r="AA26" s="6">
        <f t="shared" si="6"/>
        <v>0</v>
      </c>
      <c r="AB26" s="6">
        <f t="shared" si="6"/>
        <v>0</v>
      </c>
      <c r="AC26" s="6">
        <f t="shared" si="6"/>
        <v>0</v>
      </c>
      <c r="AD26" s="6">
        <f t="shared" si="6"/>
        <v>0</v>
      </c>
      <c r="AE26" s="6">
        <f t="shared" si="6"/>
        <v>0</v>
      </c>
      <c r="AF26" s="6">
        <f t="shared" si="6"/>
        <v>0</v>
      </c>
      <c r="AG26" s="6">
        <f t="shared" si="6"/>
        <v>0</v>
      </c>
      <c r="AH26" s="6">
        <f t="shared" ref="AH26:AL26" si="7">SUM(AH22*AH21)*AH19</f>
        <v>0</v>
      </c>
      <c r="AI26" s="6">
        <f t="shared" si="7"/>
        <v>0</v>
      </c>
      <c r="AJ26" s="6">
        <f t="shared" si="7"/>
        <v>0</v>
      </c>
      <c r="AK26" s="6">
        <f t="shared" si="7"/>
        <v>0</v>
      </c>
      <c r="AL26" s="6">
        <f t="shared" si="7"/>
        <v>0</v>
      </c>
      <c r="AM26" s="9">
        <f>SUM(B26:AL26)</f>
        <v>0</v>
      </c>
      <c r="AN26" s="10"/>
    </row>
    <row r="27" spans="1:42" x14ac:dyDescent="0.3">
      <c r="A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9">
        <f>SUM(AM25:AM26)</f>
        <v>16856</v>
      </c>
      <c r="AN27" s="10" t="s">
        <v>21</v>
      </c>
    </row>
    <row r="28" spans="1:42" x14ac:dyDescent="0.3">
      <c r="A28" s="8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9">
        <v>16713</v>
      </c>
      <c r="AN28" s="10" t="s">
        <v>22</v>
      </c>
      <c r="AP28">
        <v>70</v>
      </c>
    </row>
    <row r="29" spans="1:42" x14ac:dyDescent="0.3">
      <c r="A29" s="8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>
        <f>SUM(AM28-AM27)</f>
        <v>-143</v>
      </c>
      <c r="AN29" s="10" t="s">
        <v>23</v>
      </c>
    </row>
    <row r="30" spans="1:42" s="14" customFormat="1" x14ac:dyDescent="0.3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42" x14ac:dyDescent="0.3">
      <c r="A31" s="1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2" s="6" customFormat="1" x14ac:dyDescent="0.3">
      <c r="A32" s="4" t="s">
        <v>0</v>
      </c>
      <c r="B32" s="5">
        <v>2022</v>
      </c>
      <c r="C32" s="5">
        <v>2023</v>
      </c>
      <c r="D32" s="5">
        <v>2023</v>
      </c>
      <c r="E32" s="5">
        <v>2023</v>
      </c>
      <c r="F32" s="5">
        <v>2023</v>
      </c>
      <c r="G32" s="5">
        <v>2023</v>
      </c>
      <c r="H32" s="5">
        <v>2023</v>
      </c>
      <c r="I32" s="5">
        <v>2023</v>
      </c>
      <c r="J32" s="5">
        <v>2023</v>
      </c>
      <c r="K32" s="5">
        <v>2023</v>
      </c>
      <c r="L32" s="5">
        <v>2023</v>
      </c>
      <c r="M32" s="5">
        <v>2023</v>
      </c>
      <c r="N32" s="5">
        <v>2023</v>
      </c>
      <c r="O32" s="5">
        <v>2024</v>
      </c>
      <c r="P32" s="5">
        <v>2024</v>
      </c>
      <c r="Q32" s="5">
        <v>2024</v>
      </c>
      <c r="R32" s="5">
        <v>2024</v>
      </c>
      <c r="S32" s="5">
        <v>2024</v>
      </c>
      <c r="T32" s="5">
        <v>2024</v>
      </c>
      <c r="U32" s="5">
        <v>2024</v>
      </c>
      <c r="V32" s="5">
        <v>2024</v>
      </c>
      <c r="W32" s="5">
        <v>2024</v>
      </c>
      <c r="X32" s="5">
        <v>2024</v>
      </c>
      <c r="Y32" s="5">
        <v>2024</v>
      </c>
      <c r="Z32" s="5">
        <v>2024</v>
      </c>
      <c r="AA32" s="5">
        <v>2025</v>
      </c>
      <c r="AB32" s="5">
        <v>2025</v>
      </c>
      <c r="AC32" s="5">
        <v>2025</v>
      </c>
      <c r="AD32" s="5">
        <v>2025</v>
      </c>
      <c r="AE32" s="5">
        <v>2025</v>
      </c>
      <c r="AF32" s="5">
        <v>2025</v>
      </c>
      <c r="AG32" s="5">
        <v>2025</v>
      </c>
      <c r="AH32" s="5">
        <v>2025</v>
      </c>
      <c r="AI32" s="5">
        <v>2025</v>
      </c>
      <c r="AJ32" s="5">
        <v>2025</v>
      </c>
      <c r="AK32" s="5">
        <v>2025</v>
      </c>
      <c r="AL32" s="5">
        <v>2025</v>
      </c>
    </row>
    <row r="33" spans="1:42" s="6" customFormat="1" x14ac:dyDescent="0.3">
      <c r="A33" s="4" t="s">
        <v>1</v>
      </c>
      <c r="B33" s="7" t="s">
        <v>2</v>
      </c>
      <c r="C33" s="7" t="s">
        <v>3</v>
      </c>
      <c r="D33" s="7" t="s">
        <v>4</v>
      </c>
      <c r="E33" s="7" t="s">
        <v>5</v>
      </c>
      <c r="F33" s="7" t="s">
        <v>6</v>
      </c>
      <c r="G33" s="7" t="s">
        <v>7</v>
      </c>
      <c r="H33" s="7" t="s">
        <v>8</v>
      </c>
      <c r="I33" s="7" t="s">
        <v>9</v>
      </c>
      <c r="J33" s="7" t="s">
        <v>10</v>
      </c>
      <c r="K33" s="7" t="s">
        <v>11</v>
      </c>
      <c r="L33" s="7" t="s">
        <v>12</v>
      </c>
      <c r="M33" s="7" t="s">
        <v>13</v>
      </c>
      <c r="N33" s="7" t="s">
        <v>2</v>
      </c>
      <c r="O33" s="7" t="s">
        <v>14</v>
      </c>
      <c r="P33" s="7" t="s">
        <v>4</v>
      </c>
      <c r="Q33" s="7" t="s">
        <v>5</v>
      </c>
      <c r="R33" s="7" t="s">
        <v>6</v>
      </c>
      <c r="S33" s="7" t="s">
        <v>7</v>
      </c>
      <c r="T33" s="15" t="s">
        <v>8</v>
      </c>
      <c r="U33" s="15" t="s">
        <v>9</v>
      </c>
      <c r="V33" s="15" t="s">
        <v>10</v>
      </c>
      <c r="W33" s="7" t="s">
        <v>11</v>
      </c>
      <c r="X33" s="7" t="s">
        <v>12</v>
      </c>
      <c r="Y33" s="7" t="s">
        <v>13</v>
      </c>
      <c r="Z33" s="7" t="s">
        <v>2</v>
      </c>
      <c r="AA33" s="7" t="s">
        <v>14</v>
      </c>
      <c r="AB33" s="7" t="s">
        <v>4</v>
      </c>
      <c r="AC33" s="7" t="s">
        <v>5</v>
      </c>
      <c r="AD33" s="7" t="s">
        <v>6</v>
      </c>
      <c r="AE33" s="7" t="s">
        <v>7</v>
      </c>
      <c r="AF33" s="7" t="s">
        <v>8</v>
      </c>
      <c r="AG33" s="7" t="s">
        <v>9</v>
      </c>
      <c r="AH33" s="7" t="s">
        <v>10</v>
      </c>
      <c r="AI33" s="7" t="s">
        <v>11</v>
      </c>
      <c r="AJ33" s="7" t="s">
        <v>12</v>
      </c>
      <c r="AK33" s="7" t="s">
        <v>13</v>
      </c>
      <c r="AL33" s="7" t="s">
        <v>2</v>
      </c>
    </row>
    <row r="34" spans="1:42" s="6" customFormat="1" x14ac:dyDescent="0.3">
      <c r="A34" s="4" t="s">
        <v>15</v>
      </c>
      <c r="B34" s="5">
        <v>21</v>
      </c>
      <c r="C34" s="5">
        <v>21</v>
      </c>
      <c r="D34" s="5">
        <v>21</v>
      </c>
      <c r="E34" s="5">
        <v>22</v>
      </c>
      <c r="F34" s="5">
        <v>20</v>
      </c>
      <c r="G34" s="5">
        <v>23</v>
      </c>
      <c r="H34" s="5">
        <v>21</v>
      </c>
      <c r="I34" s="5">
        <v>21</v>
      </c>
      <c r="J34" s="5">
        <v>20</v>
      </c>
      <c r="K34" s="5">
        <v>21</v>
      </c>
      <c r="L34" s="5">
        <v>21</v>
      </c>
      <c r="M34" s="5">
        <v>20</v>
      </c>
      <c r="N34" s="5">
        <v>21</v>
      </c>
      <c r="O34" s="5">
        <v>21</v>
      </c>
      <c r="P34" s="5">
        <v>21</v>
      </c>
      <c r="Q34" s="5">
        <v>21</v>
      </c>
      <c r="R34" s="5">
        <v>21</v>
      </c>
      <c r="S34" s="5">
        <v>21</v>
      </c>
      <c r="T34" s="5">
        <v>21</v>
      </c>
      <c r="U34" s="5">
        <v>21</v>
      </c>
      <c r="V34" s="5">
        <v>21</v>
      </c>
      <c r="W34" s="5">
        <v>21</v>
      </c>
      <c r="X34" s="5">
        <v>21</v>
      </c>
      <c r="Y34" s="5">
        <v>21</v>
      </c>
      <c r="Z34" s="5">
        <v>21</v>
      </c>
      <c r="AA34" s="5">
        <v>21</v>
      </c>
      <c r="AB34" s="5">
        <v>21</v>
      </c>
      <c r="AC34" s="5">
        <v>21</v>
      </c>
      <c r="AD34" s="5">
        <v>21</v>
      </c>
      <c r="AE34" s="5">
        <v>21</v>
      </c>
      <c r="AF34" s="5">
        <v>21</v>
      </c>
      <c r="AG34" s="5">
        <v>21</v>
      </c>
      <c r="AH34" s="5">
        <v>21</v>
      </c>
      <c r="AI34" s="5">
        <v>21</v>
      </c>
      <c r="AJ34" s="5">
        <v>21</v>
      </c>
      <c r="AK34" s="5">
        <v>21</v>
      </c>
      <c r="AL34" s="5">
        <v>21</v>
      </c>
    </row>
    <row r="35" spans="1:42" x14ac:dyDescent="0.3">
      <c r="A35" s="8" t="s">
        <v>16</v>
      </c>
      <c r="B35" s="6">
        <v>8</v>
      </c>
      <c r="C35" s="6">
        <v>8</v>
      </c>
      <c r="D35" s="6">
        <v>8</v>
      </c>
      <c r="E35" s="6">
        <v>8</v>
      </c>
      <c r="F35" s="6">
        <v>8</v>
      </c>
      <c r="G35" s="6">
        <v>8</v>
      </c>
      <c r="H35" s="6">
        <v>8</v>
      </c>
      <c r="I35" s="6">
        <v>8</v>
      </c>
      <c r="J35" s="6">
        <v>8</v>
      </c>
      <c r="K35" s="6">
        <v>8</v>
      </c>
      <c r="L35" s="6">
        <v>8</v>
      </c>
      <c r="M35" s="6">
        <v>8</v>
      </c>
      <c r="N35" s="6">
        <v>8</v>
      </c>
      <c r="O35" s="6">
        <v>8</v>
      </c>
      <c r="P35" s="6">
        <v>8</v>
      </c>
      <c r="Q35" s="6">
        <v>8</v>
      </c>
      <c r="R35" s="6">
        <v>8</v>
      </c>
      <c r="S35" s="6">
        <v>8</v>
      </c>
      <c r="T35" s="6">
        <v>8</v>
      </c>
      <c r="U35" s="6">
        <v>8</v>
      </c>
      <c r="V35" s="6">
        <v>8</v>
      </c>
      <c r="W35" s="6">
        <v>8</v>
      </c>
      <c r="X35" s="6">
        <v>8</v>
      </c>
      <c r="Y35" s="6">
        <v>8</v>
      </c>
      <c r="Z35" s="6">
        <v>8</v>
      </c>
      <c r="AA35" s="6">
        <v>8</v>
      </c>
      <c r="AB35" s="6">
        <v>8</v>
      </c>
      <c r="AC35" s="6">
        <v>8</v>
      </c>
      <c r="AD35" s="6">
        <v>8</v>
      </c>
      <c r="AE35" s="6">
        <v>8</v>
      </c>
      <c r="AF35" s="6">
        <v>8</v>
      </c>
      <c r="AG35" s="6">
        <v>8</v>
      </c>
      <c r="AH35" s="6">
        <v>8</v>
      </c>
      <c r="AI35" s="6">
        <v>8</v>
      </c>
      <c r="AJ35" s="6">
        <v>8</v>
      </c>
      <c r="AK35" s="6">
        <v>8</v>
      </c>
      <c r="AL35" s="6">
        <v>8</v>
      </c>
    </row>
    <row r="36" spans="1:42" x14ac:dyDescent="0.3">
      <c r="A36" s="8" t="s">
        <v>17</v>
      </c>
    </row>
    <row r="37" spans="1:42" x14ac:dyDescent="0.3">
      <c r="A37" s="8" t="s">
        <v>18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2</v>
      </c>
      <c r="U37" s="6">
        <v>3</v>
      </c>
      <c r="V37" s="6">
        <v>3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</row>
    <row r="38" spans="1:42" x14ac:dyDescent="0.3">
      <c r="A38" s="8"/>
    </row>
    <row r="39" spans="1:42" x14ac:dyDescent="0.3">
      <c r="A39" s="8"/>
    </row>
    <row r="40" spans="1:42" x14ac:dyDescent="0.3">
      <c r="A40" s="8" t="s">
        <v>19</v>
      </c>
      <c r="B40" s="6">
        <f t="shared" ref="B40:AG40" si="8">SUM(B37*B35)*B34</f>
        <v>0</v>
      </c>
      <c r="C40" s="6">
        <f t="shared" si="8"/>
        <v>0</v>
      </c>
      <c r="D40" s="6">
        <f t="shared" si="8"/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 t="shared" si="8"/>
        <v>0</v>
      </c>
      <c r="K40" s="6">
        <f t="shared" si="8"/>
        <v>0</v>
      </c>
      <c r="L40" s="6">
        <f t="shared" si="8"/>
        <v>0</v>
      </c>
      <c r="M40" s="6">
        <f t="shared" si="8"/>
        <v>0</v>
      </c>
      <c r="N40" s="6">
        <f t="shared" si="8"/>
        <v>0</v>
      </c>
      <c r="O40" s="6">
        <f t="shared" si="8"/>
        <v>0</v>
      </c>
      <c r="P40" s="6">
        <f t="shared" si="8"/>
        <v>0</v>
      </c>
      <c r="Q40" s="6">
        <f t="shared" si="8"/>
        <v>0</v>
      </c>
      <c r="R40" s="6">
        <f t="shared" si="8"/>
        <v>0</v>
      </c>
      <c r="S40" s="6">
        <f t="shared" si="8"/>
        <v>0</v>
      </c>
      <c r="T40" s="6">
        <f t="shared" si="8"/>
        <v>336</v>
      </c>
      <c r="U40" s="6">
        <f t="shared" si="8"/>
        <v>504</v>
      </c>
      <c r="V40" s="6">
        <f t="shared" si="8"/>
        <v>504</v>
      </c>
      <c r="W40" s="6">
        <f t="shared" si="8"/>
        <v>0</v>
      </c>
      <c r="X40" s="6">
        <f t="shared" si="8"/>
        <v>0</v>
      </c>
      <c r="Y40" s="6">
        <f t="shared" si="8"/>
        <v>0</v>
      </c>
      <c r="Z40" s="6">
        <f t="shared" si="8"/>
        <v>0</v>
      </c>
      <c r="AA40" s="6">
        <f t="shared" si="8"/>
        <v>0</v>
      </c>
      <c r="AB40" s="6">
        <f t="shared" si="8"/>
        <v>0</v>
      </c>
      <c r="AC40" s="6">
        <f t="shared" si="8"/>
        <v>0</v>
      </c>
      <c r="AD40" s="6">
        <f t="shared" si="8"/>
        <v>0</v>
      </c>
      <c r="AE40" s="6">
        <f t="shared" si="8"/>
        <v>0</v>
      </c>
      <c r="AF40" s="6">
        <f t="shared" si="8"/>
        <v>0</v>
      </c>
      <c r="AG40" s="6">
        <f t="shared" si="8"/>
        <v>0</v>
      </c>
      <c r="AH40" s="6">
        <f t="shared" ref="AH40:AL40" si="9">SUM(AH37*AH35)*AH34</f>
        <v>0</v>
      </c>
      <c r="AI40" s="6">
        <f t="shared" si="9"/>
        <v>0</v>
      </c>
      <c r="AJ40" s="6">
        <f t="shared" si="9"/>
        <v>0</v>
      </c>
      <c r="AK40" s="6">
        <f t="shared" si="9"/>
        <v>0</v>
      </c>
      <c r="AL40" s="6">
        <f t="shared" si="9"/>
        <v>0</v>
      </c>
      <c r="AM40" s="9">
        <f>SUM(B40:AL40)</f>
        <v>1344</v>
      </c>
      <c r="AN40" s="10"/>
    </row>
    <row r="41" spans="1:42" x14ac:dyDescent="0.3">
      <c r="A41" s="8" t="s">
        <v>20</v>
      </c>
      <c r="B41" s="6">
        <f t="shared" ref="B41:AG41" si="10">SUM(B37*B36)*B34</f>
        <v>0</v>
      </c>
      <c r="C41" s="6">
        <f t="shared" si="10"/>
        <v>0</v>
      </c>
      <c r="D41" s="6">
        <f t="shared" si="10"/>
        <v>0</v>
      </c>
      <c r="E41" s="6">
        <f t="shared" si="10"/>
        <v>0</v>
      </c>
      <c r="F41" s="6">
        <f t="shared" si="10"/>
        <v>0</v>
      </c>
      <c r="G41" s="6">
        <f t="shared" si="10"/>
        <v>0</v>
      </c>
      <c r="H41" s="6">
        <f t="shared" si="10"/>
        <v>0</v>
      </c>
      <c r="I41" s="6">
        <f t="shared" si="10"/>
        <v>0</v>
      </c>
      <c r="J41" s="6">
        <f t="shared" si="10"/>
        <v>0</v>
      </c>
      <c r="K41" s="6">
        <f t="shared" si="10"/>
        <v>0</v>
      </c>
      <c r="L41" s="6">
        <f t="shared" si="10"/>
        <v>0</v>
      </c>
      <c r="M41" s="6">
        <f t="shared" si="10"/>
        <v>0</v>
      </c>
      <c r="N41" s="6">
        <f t="shared" si="10"/>
        <v>0</v>
      </c>
      <c r="O41" s="6">
        <f t="shared" si="10"/>
        <v>0</v>
      </c>
      <c r="P41" s="6">
        <f t="shared" si="10"/>
        <v>0</v>
      </c>
      <c r="Q41" s="6">
        <f t="shared" si="10"/>
        <v>0</v>
      </c>
      <c r="R41" s="6">
        <f t="shared" si="10"/>
        <v>0</v>
      </c>
      <c r="S41" s="6">
        <f t="shared" si="10"/>
        <v>0</v>
      </c>
      <c r="T41" s="6">
        <f t="shared" si="10"/>
        <v>0</v>
      </c>
      <c r="U41" s="6">
        <f t="shared" si="10"/>
        <v>0</v>
      </c>
      <c r="V41" s="6">
        <f t="shared" si="10"/>
        <v>0</v>
      </c>
      <c r="W41" s="6">
        <f t="shared" si="10"/>
        <v>0</v>
      </c>
      <c r="X41" s="6">
        <f t="shared" si="10"/>
        <v>0</v>
      </c>
      <c r="Y41" s="6">
        <f t="shared" si="10"/>
        <v>0</v>
      </c>
      <c r="Z41" s="6">
        <f t="shared" si="10"/>
        <v>0</v>
      </c>
      <c r="AA41" s="6">
        <f t="shared" si="10"/>
        <v>0</v>
      </c>
      <c r="AB41" s="6">
        <f t="shared" si="10"/>
        <v>0</v>
      </c>
      <c r="AC41" s="6">
        <f t="shared" si="10"/>
        <v>0</v>
      </c>
      <c r="AD41" s="6">
        <f t="shared" si="10"/>
        <v>0</v>
      </c>
      <c r="AE41" s="6">
        <f t="shared" si="10"/>
        <v>0</v>
      </c>
      <c r="AF41" s="6">
        <f t="shared" si="10"/>
        <v>0</v>
      </c>
      <c r="AG41" s="6">
        <f t="shared" si="10"/>
        <v>0</v>
      </c>
      <c r="AH41" s="6">
        <f t="shared" ref="AH41:AL41" si="11">SUM(AH37*AH36)*AH34</f>
        <v>0</v>
      </c>
      <c r="AI41" s="6">
        <f t="shared" si="11"/>
        <v>0</v>
      </c>
      <c r="AJ41" s="6">
        <f t="shared" si="11"/>
        <v>0</v>
      </c>
      <c r="AK41" s="6">
        <f t="shared" si="11"/>
        <v>0</v>
      </c>
      <c r="AL41" s="6">
        <f t="shared" si="11"/>
        <v>0</v>
      </c>
      <c r="AM41" s="9">
        <f>SUM(B41:AL41)</f>
        <v>0</v>
      </c>
      <c r="AN41" s="10"/>
    </row>
    <row r="42" spans="1:42" x14ac:dyDescent="0.3">
      <c r="A42" s="8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9">
        <f>SUM(AM40:AM41)</f>
        <v>1344</v>
      </c>
      <c r="AN42" s="10" t="s">
        <v>21</v>
      </c>
    </row>
    <row r="43" spans="1:42" x14ac:dyDescent="0.3">
      <c r="A43" s="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9">
        <v>1217</v>
      </c>
      <c r="AN43" s="10" t="s">
        <v>22</v>
      </c>
      <c r="AP43">
        <v>60</v>
      </c>
    </row>
    <row r="44" spans="1:42" x14ac:dyDescent="0.3">
      <c r="A44" s="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">
        <f>SUM(AM43-AM42)</f>
        <v>-127</v>
      </c>
      <c r="AN44" s="10" t="s">
        <v>23</v>
      </c>
    </row>
    <row r="45" spans="1:42" s="14" customFormat="1" x14ac:dyDescent="0.3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42" x14ac:dyDescent="0.3">
      <c r="A46" s="1" t="s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2" s="6" customFormat="1" x14ac:dyDescent="0.3">
      <c r="A47" s="4" t="s">
        <v>0</v>
      </c>
      <c r="B47" s="5">
        <v>2022</v>
      </c>
      <c r="C47" s="5">
        <v>2023</v>
      </c>
      <c r="D47" s="5">
        <v>2023</v>
      </c>
      <c r="E47" s="5">
        <v>2023</v>
      </c>
      <c r="F47" s="5">
        <v>2023</v>
      </c>
      <c r="G47" s="5">
        <v>2023</v>
      </c>
      <c r="H47" s="5">
        <v>2023</v>
      </c>
      <c r="I47" s="5">
        <v>2023</v>
      </c>
      <c r="J47" s="5">
        <v>2023</v>
      </c>
      <c r="K47" s="5">
        <v>2023</v>
      </c>
      <c r="L47" s="5">
        <v>2023</v>
      </c>
      <c r="M47" s="5">
        <v>2023</v>
      </c>
      <c r="N47" s="5">
        <v>2023</v>
      </c>
      <c r="O47" s="5">
        <v>2024</v>
      </c>
      <c r="P47" s="5">
        <v>2024</v>
      </c>
      <c r="Q47" s="5">
        <v>2024</v>
      </c>
      <c r="R47" s="5">
        <v>2024</v>
      </c>
      <c r="S47" s="5">
        <v>2024</v>
      </c>
      <c r="T47" s="5">
        <v>2024</v>
      </c>
      <c r="U47" s="5">
        <v>2024</v>
      </c>
      <c r="V47" s="5">
        <v>2024</v>
      </c>
      <c r="W47" s="5">
        <v>2024</v>
      </c>
      <c r="X47" s="5">
        <v>2024</v>
      </c>
      <c r="Y47" s="5">
        <v>2024</v>
      </c>
      <c r="Z47" s="5">
        <v>2024</v>
      </c>
      <c r="AA47" s="5">
        <v>2025</v>
      </c>
      <c r="AB47" s="5">
        <v>2025</v>
      </c>
      <c r="AC47" s="5">
        <v>2025</v>
      </c>
      <c r="AD47" s="5">
        <v>2025</v>
      </c>
      <c r="AE47" s="5">
        <v>2025</v>
      </c>
      <c r="AF47" s="5">
        <v>2025</v>
      </c>
      <c r="AG47" s="5">
        <v>2025</v>
      </c>
      <c r="AH47" s="5">
        <v>2025</v>
      </c>
      <c r="AI47" s="5">
        <v>2025</v>
      </c>
      <c r="AJ47" s="5">
        <v>2025</v>
      </c>
      <c r="AK47" s="5">
        <v>2025</v>
      </c>
      <c r="AL47" s="5">
        <v>2025</v>
      </c>
    </row>
    <row r="48" spans="1:42" s="6" customFormat="1" x14ac:dyDescent="0.3">
      <c r="A48" s="4" t="s">
        <v>1</v>
      </c>
      <c r="B48" s="7" t="s">
        <v>2</v>
      </c>
      <c r="C48" s="7" t="s">
        <v>3</v>
      </c>
      <c r="D48" s="7" t="s">
        <v>4</v>
      </c>
      <c r="E48" s="7" t="s">
        <v>5</v>
      </c>
      <c r="F48" s="7" t="s">
        <v>6</v>
      </c>
      <c r="G48" s="7" t="s">
        <v>7</v>
      </c>
      <c r="H48" s="7" t="s">
        <v>8</v>
      </c>
      <c r="I48" s="7" t="s">
        <v>9</v>
      </c>
      <c r="J48" s="7" t="s">
        <v>10</v>
      </c>
      <c r="K48" s="7" t="s">
        <v>11</v>
      </c>
      <c r="L48" s="7" t="s">
        <v>12</v>
      </c>
      <c r="M48" s="7" t="s">
        <v>13</v>
      </c>
      <c r="N48" s="7" t="s">
        <v>2</v>
      </c>
      <c r="O48" s="7" t="s">
        <v>14</v>
      </c>
      <c r="P48" s="7" t="s">
        <v>4</v>
      </c>
      <c r="Q48" s="7" t="s">
        <v>5</v>
      </c>
      <c r="R48" s="7" t="s">
        <v>6</v>
      </c>
      <c r="S48" s="7" t="s">
        <v>7</v>
      </c>
      <c r="T48" s="7" t="s">
        <v>8</v>
      </c>
      <c r="U48" s="15" t="s">
        <v>9</v>
      </c>
      <c r="V48" s="15" t="s">
        <v>10</v>
      </c>
      <c r="W48" s="15" t="s">
        <v>11</v>
      </c>
      <c r="X48" s="15" t="s">
        <v>12</v>
      </c>
      <c r="Y48" s="7" t="s">
        <v>13</v>
      </c>
      <c r="Z48" s="7" t="s">
        <v>2</v>
      </c>
      <c r="AA48" s="7" t="s">
        <v>14</v>
      </c>
      <c r="AB48" s="7" t="s">
        <v>4</v>
      </c>
      <c r="AC48" s="7" t="s">
        <v>5</v>
      </c>
      <c r="AD48" s="7" t="s">
        <v>6</v>
      </c>
      <c r="AE48" s="7" t="s">
        <v>7</v>
      </c>
      <c r="AF48" s="7" t="s">
        <v>8</v>
      </c>
      <c r="AG48" s="7" t="s">
        <v>9</v>
      </c>
      <c r="AH48" s="7" t="s">
        <v>10</v>
      </c>
      <c r="AI48" s="7" t="s">
        <v>11</v>
      </c>
      <c r="AJ48" s="7" t="s">
        <v>12</v>
      </c>
      <c r="AK48" s="7" t="s">
        <v>13</v>
      </c>
      <c r="AL48" s="7" t="s">
        <v>2</v>
      </c>
    </row>
    <row r="49" spans="1:42" s="6" customFormat="1" x14ac:dyDescent="0.3">
      <c r="A49" s="4" t="s">
        <v>15</v>
      </c>
      <c r="B49" s="5">
        <v>21</v>
      </c>
      <c r="C49" s="5">
        <v>21</v>
      </c>
      <c r="D49" s="5">
        <v>21</v>
      </c>
      <c r="E49" s="5">
        <v>22</v>
      </c>
      <c r="F49" s="5">
        <v>20</v>
      </c>
      <c r="G49" s="5">
        <v>23</v>
      </c>
      <c r="H49" s="5">
        <v>21</v>
      </c>
      <c r="I49" s="5">
        <v>21</v>
      </c>
      <c r="J49" s="5">
        <v>20</v>
      </c>
      <c r="K49" s="5">
        <v>21</v>
      </c>
      <c r="L49" s="5">
        <v>21</v>
      </c>
      <c r="M49" s="5">
        <v>20</v>
      </c>
      <c r="N49" s="5">
        <v>21</v>
      </c>
      <c r="O49" s="5">
        <v>21</v>
      </c>
      <c r="P49" s="5">
        <v>21</v>
      </c>
      <c r="Q49" s="5">
        <v>21</v>
      </c>
      <c r="R49" s="5">
        <v>21</v>
      </c>
      <c r="S49" s="5">
        <v>21</v>
      </c>
      <c r="T49" s="5">
        <v>21</v>
      </c>
      <c r="U49" s="5">
        <v>21</v>
      </c>
      <c r="V49" s="5">
        <v>21</v>
      </c>
      <c r="W49" s="5">
        <v>21</v>
      </c>
      <c r="X49" s="5">
        <v>10</v>
      </c>
      <c r="Y49" s="5">
        <v>21</v>
      </c>
      <c r="Z49" s="5">
        <v>21</v>
      </c>
      <c r="AA49" s="5">
        <v>21</v>
      </c>
      <c r="AB49" s="5">
        <v>21</v>
      </c>
      <c r="AC49" s="5">
        <v>21</v>
      </c>
      <c r="AD49" s="5">
        <v>21</v>
      </c>
      <c r="AE49" s="5">
        <v>21</v>
      </c>
      <c r="AF49" s="5">
        <v>21</v>
      </c>
      <c r="AG49" s="5">
        <v>21</v>
      </c>
      <c r="AH49" s="5">
        <v>21</v>
      </c>
      <c r="AI49" s="5">
        <v>21</v>
      </c>
      <c r="AJ49" s="5">
        <v>21</v>
      </c>
      <c r="AK49" s="5">
        <v>21</v>
      </c>
      <c r="AL49" s="5">
        <v>21</v>
      </c>
    </row>
    <row r="50" spans="1:42" x14ac:dyDescent="0.3">
      <c r="A50" s="8" t="s">
        <v>16</v>
      </c>
      <c r="B50" s="6">
        <v>8</v>
      </c>
      <c r="C50" s="6">
        <v>8</v>
      </c>
      <c r="D50" s="6">
        <v>8</v>
      </c>
      <c r="E50" s="6">
        <v>8</v>
      </c>
      <c r="F50" s="6">
        <v>8</v>
      </c>
      <c r="G50" s="6">
        <v>8</v>
      </c>
      <c r="H50" s="6">
        <v>8</v>
      </c>
      <c r="I50" s="6">
        <v>8</v>
      </c>
      <c r="J50" s="6">
        <v>8</v>
      </c>
      <c r="K50" s="6">
        <v>8</v>
      </c>
      <c r="L50" s="6">
        <v>8</v>
      </c>
      <c r="M50" s="6">
        <v>8</v>
      </c>
      <c r="N50" s="6">
        <v>8</v>
      </c>
      <c r="O50" s="6">
        <v>8</v>
      </c>
      <c r="P50" s="6">
        <v>8</v>
      </c>
      <c r="Q50" s="6">
        <v>8</v>
      </c>
      <c r="R50" s="6">
        <v>8</v>
      </c>
      <c r="S50" s="6">
        <v>8</v>
      </c>
      <c r="T50" s="6">
        <v>8</v>
      </c>
      <c r="U50" s="6">
        <v>8</v>
      </c>
      <c r="V50" s="6">
        <v>8</v>
      </c>
      <c r="W50" s="6">
        <v>8</v>
      </c>
      <c r="X50" s="6">
        <v>8</v>
      </c>
      <c r="Y50" s="6">
        <v>8</v>
      </c>
      <c r="Z50" s="6">
        <v>8</v>
      </c>
      <c r="AA50" s="6">
        <v>8</v>
      </c>
      <c r="AB50" s="6">
        <v>8</v>
      </c>
      <c r="AC50" s="6">
        <v>8</v>
      </c>
      <c r="AD50" s="6">
        <v>8</v>
      </c>
      <c r="AE50" s="6">
        <v>8</v>
      </c>
      <c r="AF50" s="6">
        <v>8</v>
      </c>
      <c r="AG50" s="6">
        <v>8</v>
      </c>
      <c r="AH50" s="6">
        <v>8</v>
      </c>
      <c r="AI50" s="6">
        <v>8</v>
      </c>
      <c r="AJ50" s="6">
        <v>8</v>
      </c>
      <c r="AK50" s="6">
        <v>8</v>
      </c>
      <c r="AL50" s="6">
        <v>8</v>
      </c>
    </row>
    <row r="51" spans="1:42" x14ac:dyDescent="0.3">
      <c r="A51" s="8" t="s">
        <v>17</v>
      </c>
    </row>
    <row r="52" spans="1:42" x14ac:dyDescent="0.3">
      <c r="A52" s="8" t="s">
        <v>18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4</v>
      </c>
      <c r="V52" s="6">
        <v>4</v>
      </c>
      <c r="W52" s="6">
        <v>4</v>
      </c>
      <c r="X52" s="6">
        <v>4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</row>
    <row r="53" spans="1:42" x14ac:dyDescent="0.3">
      <c r="A53" s="8"/>
    </row>
    <row r="54" spans="1:42" x14ac:dyDescent="0.3">
      <c r="A54" s="8"/>
    </row>
    <row r="55" spans="1:42" x14ac:dyDescent="0.3">
      <c r="A55" s="8" t="s">
        <v>19</v>
      </c>
      <c r="B55" s="6">
        <f t="shared" ref="B55:AG55" si="12">SUM(B52*B50)*B49</f>
        <v>0</v>
      </c>
      <c r="C55" s="6">
        <f t="shared" si="12"/>
        <v>0</v>
      </c>
      <c r="D55" s="6">
        <f t="shared" si="12"/>
        <v>0</v>
      </c>
      <c r="E55" s="6">
        <f t="shared" si="12"/>
        <v>0</v>
      </c>
      <c r="F55" s="6">
        <f t="shared" si="12"/>
        <v>0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</v>
      </c>
      <c r="K55" s="6">
        <f t="shared" si="12"/>
        <v>0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672</v>
      </c>
      <c r="V55" s="6">
        <f t="shared" si="12"/>
        <v>672</v>
      </c>
      <c r="W55" s="6">
        <f t="shared" si="12"/>
        <v>672</v>
      </c>
      <c r="X55" s="6">
        <f t="shared" si="12"/>
        <v>320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ref="AH55:AL55" si="13">SUM(AH52*AH50)*AH49</f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9">
        <f>SUM(B55:AL55)</f>
        <v>2336</v>
      </c>
      <c r="AN55" s="10"/>
    </row>
    <row r="56" spans="1:42" x14ac:dyDescent="0.3">
      <c r="A56" s="8" t="s">
        <v>20</v>
      </c>
      <c r="B56" s="6">
        <f t="shared" ref="B56:AG56" si="14">SUM(B52*B51)*B49</f>
        <v>0</v>
      </c>
      <c r="C56" s="6">
        <f t="shared" si="14"/>
        <v>0</v>
      </c>
      <c r="D56" s="6">
        <f t="shared" si="14"/>
        <v>0</v>
      </c>
      <c r="E56" s="6">
        <f t="shared" si="14"/>
        <v>0</v>
      </c>
      <c r="F56" s="6">
        <f t="shared" si="14"/>
        <v>0</v>
      </c>
      <c r="G56" s="6">
        <f t="shared" si="14"/>
        <v>0</v>
      </c>
      <c r="H56" s="6">
        <f t="shared" si="14"/>
        <v>0</v>
      </c>
      <c r="I56" s="6">
        <f t="shared" si="14"/>
        <v>0</v>
      </c>
      <c r="J56" s="6">
        <f t="shared" si="14"/>
        <v>0</v>
      </c>
      <c r="K56" s="6">
        <f t="shared" si="14"/>
        <v>0</v>
      </c>
      <c r="L56" s="6">
        <f t="shared" si="14"/>
        <v>0</v>
      </c>
      <c r="M56" s="6">
        <f t="shared" si="14"/>
        <v>0</v>
      </c>
      <c r="N56" s="6">
        <f t="shared" si="14"/>
        <v>0</v>
      </c>
      <c r="O56" s="6">
        <f t="shared" si="14"/>
        <v>0</v>
      </c>
      <c r="P56" s="6">
        <f t="shared" si="14"/>
        <v>0</v>
      </c>
      <c r="Q56" s="6">
        <f t="shared" si="14"/>
        <v>0</v>
      </c>
      <c r="R56" s="6">
        <f t="shared" si="14"/>
        <v>0</v>
      </c>
      <c r="S56" s="6">
        <f t="shared" si="14"/>
        <v>0</v>
      </c>
      <c r="T56" s="6">
        <f t="shared" si="14"/>
        <v>0</v>
      </c>
      <c r="U56" s="6">
        <f t="shared" si="14"/>
        <v>0</v>
      </c>
      <c r="V56" s="6">
        <f t="shared" si="14"/>
        <v>0</v>
      </c>
      <c r="W56" s="6">
        <f t="shared" si="14"/>
        <v>0</v>
      </c>
      <c r="X56" s="6">
        <f t="shared" si="14"/>
        <v>0</v>
      </c>
      <c r="Y56" s="6">
        <f t="shared" si="14"/>
        <v>0</v>
      </c>
      <c r="Z56" s="6">
        <f t="shared" si="14"/>
        <v>0</v>
      </c>
      <c r="AA56" s="6">
        <f t="shared" si="14"/>
        <v>0</v>
      </c>
      <c r="AB56" s="6">
        <f t="shared" si="14"/>
        <v>0</v>
      </c>
      <c r="AC56" s="6">
        <f t="shared" si="14"/>
        <v>0</v>
      </c>
      <c r="AD56" s="6">
        <f t="shared" si="14"/>
        <v>0</v>
      </c>
      <c r="AE56" s="6">
        <f t="shared" si="14"/>
        <v>0</v>
      </c>
      <c r="AF56" s="6">
        <f t="shared" si="14"/>
        <v>0</v>
      </c>
      <c r="AG56" s="6">
        <f t="shared" si="14"/>
        <v>0</v>
      </c>
      <c r="AH56" s="6">
        <f t="shared" ref="AH56:AL56" si="15">SUM(AH52*AH51)*AH49</f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9">
        <f>SUM(B56:AL56)</f>
        <v>0</v>
      </c>
      <c r="AN56" s="10"/>
    </row>
    <row r="57" spans="1:42" x14ac:dyDescent="0.3">
      <c r="A57" s="8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9">
        <f>SUM(AM55:AM56)</f>
        <v>2336</v>
      </c>
      <c r="AN57" s="10" t="s">
        <v>21</v>
      </c>
    </row>
    <row r="58" spans="1:42" x14ac:dyDescent="0.3">
      <c r="A58" s="8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9">
        <v>2341</v>
      </c>
      <c r="AN58" s="10" t="s">
        <v>22</v>
      </c>
      <c r="AP58">
        <v>70</v>
      </c>
    </row>
    <row r="59" spans="1:42" x14ac:dyDescent="0.3">
      <c r="A59" s="8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9">
        <f>SUM(AM58-AM57)</f>
        <v>5</v>
      </c>
      <c r="AN59" s="10" t="s">
        <v>23</v>
      </c>
    </row>
    <row r="60" spans="1:42" s="14" customFormat="1" x14ac:dyDescent="0.3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42" x14ac:dyDescent="0.3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2" s="6" customFormat="1" x14ac:dyDescent="0.3">
      <c r="A62" s="4" t="s">
        <v>0</v>
      </c>
      <c r="B62" s="5">
        <v>2022</v>
      </c>
      <c r="C62" s="5">
        <v>2023</v>
      </c>
      <c r="D62" s="5">
        <v>2023</v>
      </c>
      <c r="E62" s="5">
        <v>2023</v>
      </c>
      <c r="F62" s="5">
        <v>2023</v>
      </c>
      <c r="G62" s="5">
        <v>2023</v>
      </c>
      <c r="H62" s="5">
        <v>2023</v>
      </c>
      <c r="I62" s="5">
        <v>2023</v>
      </c>
      <c r="J62" s="5">
        <v>2023</v>
      </c>
      <c r="K62" s="5">
        <v>2023</v>
      </c>
      <c r="L62" s="5">
        <v>2023</v>
      </c>
      <c r="M62" s="5">
        <v>2023</v>
      </c>
      <c r="N62" s="5">
        <v>2023</v>
      </c>
      <c r="O62" s="5">
        <v>2024</v>
      </c>
      <c r="P62" s="5">
        <v>2024</v>
      </c>
      <c r="Q62" s="5">
        <v>2024</v>
      </c>
      <c r="R62" s="5">
        <v>2024</v>
      </c>
      <c r="S62" s="5">
        <v>2024</v>
      </c>
      <c r="T62" s="5">
        <v>2024</v>
      </c>
      <c r="U62" s="5">
        <v>2024</v>
      </c>
      <c r="V62" s="5">
        <v>2024</v>
      </c>
      <c r="W62" s="5">
        <v>2024</v>
      </c>
      <c r="X62" s="5">
        <v>2024</v>
      </c>
      <c r="Y62" s="5">
        <v>2024</v>
      </c>
      <c r="Z62" s="5">
        <v>2024</v>
      </c>
      <c r="AA62" s="5">
        <v>2025</v>
      </c>
      <c r="AB62" s="5">
        <v>2025</v>
      </c>
      <c r="AC62" s="5">
        <v>2025</v>
      </c>
      <c r="AD62" s="5">
        <v>2025</v>
      </c>
      <c r="AE62" s="5">
        <v>2025</v>
      </c>
      <c r="AF62" s="5">
        <v>2025</v>
      </c>
      <c r="AG62" s="5">
        <v>2025</v>
      </c>
      <c r="AH62" s="5">
        <v>2025</v>
      </c>
      <c r="AI62" s="5">
        <v>2025</v>
      </c>
      <c r="AJ62" s="5">
        <v>2025</v>
      </c>
      <c r="AK62" s="5">
        <v>2025</v>
      </c>
      <c r="AL62" s="5">
        <v>2025</v>
      </c>
    </row>
    <row r="63" spans="1:42" s="6" customFormat="1" x14ac:dyDescent="0.3">
      <c r="A63" s="4" t="s">
        <v>1</v>
      </c>
      <c r="B63" s="7" t="s">
        <v>2</v>
      </c>
      <c r="C63" s="7" t="s">
        <v>3</v>
      </c>
      <c r="D63" s="7" t="s">
        <v>4</v>
      </c>
      <c r="E63" s="7" t="s">
        <v>5</v>
      </c>
      <c r="F63" s="7" t="s">
        <v>6</v>
      </c>
      <c r="G63" s="7" t="s">
        <v>7</v>
      </c>
      <c r="H63" s="7" t="s">
        <v>8</v>
      </c>
      <c r="I63" s="7" t="s">
        <v>9</v>
      </c>
      <c r="J63" s="7" t="s">
        <v>10</v>
      </c>
      <c r="K63" s="7" t="s">
        <v>11</v>
      </c>
      <c r="L63" s="7" t="s">
        <v>12</v>
      </c>
      <c r="M63" s="7" t="s">
        <v>13</v>
      </c>
      <c r="N63" s="7" t="s">
        <v>2</v>
      </c>
      <c r="O63" s="7" t="s">
        <v>14</v>
      </c>
      <c r="P63" s="7" t="s">
        <v>4</v>
      </c>
      <c r="Q63" s="7" t="s">
        <v>5</v>
      </c>
      <c r="R63" s="7" t="s">
        <v>6</v>
      </c>
      <c r="S63" s="7" t="s">
        <v>7</v>
      </c>
      <c r="T63" s="7" t="s">
        <v>8</v>
      </c>
      <c r="U63" s="7" t="s">
        <v>9</v>
      </c>
      <c r="V63" s="7" t="s">
        <v>10</v>
      </c>
      <c r="W63" s="7" t="s">
        <v>11</v>
      </c>
      <c r="X63" s="7" t="s">
        <v>12</v>
      </c>
      <c r="Y63" s="7" t="s">
        <v>13</v>
      </c>
      <c r="Z63" s="15" t="s">
        <v>2</v>
      </c>
      <c r="AA63" s="15" t="s">
        <v>14</v>
      </c>
      <c r="AB63" s="15" t="s">
        <v>4</v>
      </c>
      <c r="AC63" s="7" t="s">
        <v>5</v>
      </c>
      <c r="AD63" s="7" t="s">
        <v>6</v>
      </c>
      <c r="AE63" s="7" t="s">
        <v>7</v>
      </c>
      <c r="AF63" s="7" t="s">
        <v>8</v>
      </c>
      <c r="AG63" s="7" t="s">
        <v>9</v>
      </c>
      <c r="AH63" s="7" t="s">
        <v>10</v>
      </c>
      <c r="AI63" s="7" t="s">
        <v>11</v>
      </c>
      <c r="AJ63" s="7" t="s">
        <v>12</v>
      </c>
      <c r="AK63" s="7" t="s">
        <v>13</v>
      </c>
      <c r="AL63" s="7" t="s">
        <v>2</v>
      </c>
    </row>
    <row r="64" spans="1:42" s="6" customFormat="1" x14ac:dyDescent="0.3">
      <c r="A64" s="4" t="s">
        <v>15</v>
      </c>
      <c r="B64" s="5">
        <v>21</v>
      </c>
      <c r="C64" s="5">
        <v>21</v>
      </c>
      <c r="D64" s="5">
        <v>21</v>
      </c>
      <c r="E64" s="5">
        <v>22</v>
      </c>
      <c r="F64" s="5">
        <v>20</v>
      </c>
      <c r="G64" s="5">
        <v>23</v>
      </c>
      <c r="H64" s="5">
        <v>21</v>
      </c>
      <c r="I64" s="5">
        <v>21</v>
      </c>
      <c r="J64" s="5">
        <v>20</v>
      </c>
      <c r="K64" s="5">
        <v>21</v>
      </c>
      <c r="L64" s="5">
        <v>21</v>
      </c>
      <c r="M64" s="5">
        <v>20</v>
      </c>
      <c r="N64" s="5">
        <v>21</v>
      </c>
      <c r="O64" s="5">
        <v>21</v>
      </c>
      <c r="P64" s="5">
        <v>21</v>
      </c>
      <c r="Q64" s="5">
        <v>21</v>
      </c>
      <c r="R64" s="5">
        <v>21</v>
      </c>
      <c r="S64" s="5">
        <v>21</v>
      </c>
      <c r="T64" s="5">
        <v>21</v>
      </c>
      <c r="U64" s="5">
        <v>21</v>
      </c>
      <c r="V64" s="5">
        <v>21</v>
      </c>
      <c r="W64" s="5">
        <v>21</v>
      </c>
      <c r="X64" s="5">
        <v>21</v>
      </c>
      <c r="Y64" s="5">
        <v>21</v>
      </c>
      <c r="Z64" s="5">
        <v>21</v>
      </c>
      <c r="AA64" s="5">
        <v>21</v>
      </c>
      <c r="AB64" s="5">
        <v>5</v>
      </c>
      <c r="AC64" s="5">
        <v>21</v>
      </c>
      <c r="AD64" s="5">
        <v>21</v>
      </c>
      <c r="AE64" s="5">
        <v>21</v>
      </c>
      <c r="AF64" s="5">
        <v>21</v>
      </c>
      <c r="AG64" s="5">
        <v>21</v>
      </c>
      <c r="AH64" s="5">
        <v>21</v>
      </c>
      <c r="AI64" s="5">
        <v>21</v>
      </c>
      <c r="AJ64" s="5">
        <v>21</v>
      </c>
      <c r="AK64" s="5">
        <v>21</v>
      </c>
      <c r="AL64" s="5">
        <v>21</v>
      </c>
    </row>
    <row r="65" spans="1:42" x14ac:dyDescent="0.3">
      <c r="A65" s="8" t="s">
        <v>16</v>
      </c>
      <c r="B65" s="6">
        <v>8</v>
      </c>
      <c r="C65" s="6">
        <v>8</v>
      </c>
      <c r="D65" s="6">
        <v>8</v>
      </c>
      <c r="E65" s="6">
        <v>8</v>
      </c>
      <c r="F65" s="6">
        <v>8</v>
      </c>
      <c r="G65" s="6">
        <v>8</v>
      </c>
      <c r="H65" s="6">
        <v>8</v>
      </c>
      <c r="I65" s="6">
        <v>8</v>
      </c>
      <c r="J65" s="6">
        <v>8</v>
      </c>
      <c r="K65" s="6">
        <v>8</v>
      </c>
      <c r="L65" s="6">
        <v>8</v>
      </c>
      <c r="M65" s="6">
        <v>8</v>
      </c>
      <c r="N65" s="6">
        <v>8</v>
      </c>
      <c r="O65" s="6">
        <v>8</v>
      </c>
      <c r="P65" s="6">
        <v>8</v>
      </c>
      <c r="Q65" s="6">
        <v>8</v>
      </c>
      <c r="R65" s="6">
        <v>8</v>
      </c>
      <c r="S65" s="6">
        <v>8</v>
      </c>
      <c r="T65" s="6">
        <v>8</v>
      </c>
      <c r="U65" s="6">
        <v>8</v>
      </c>
      <c r="V65" s="6">
        <v>8</v>
      </c>
      <c r="W65" s="6">
        <v>8</v>
      </c>
      <c r="X65" s="6">
        <v>8</v>
      </c>
      <c r="Y65" s="6">
        <v>8</v>
      </c>
      <c r="Z65" s="6">
        <v>8</v>
      </c>
      <c r="AA65" s="6">
        <v>8</v>
      </c>
      <c r="AB65" s="6">
        <v>8</v>
      </c>
      <c r="AC65" s="6">
        <v>8</v>
      </c>
      <c r="AD65" s="6">
        <v>8</v>
      </c>
      <c r="AE65" s="6">
        <v>8</v>
      </c>
      <c r="AF65" s="6">
        <v>8</v>
      </c>
      <c r="AG65" s="6">
        <v>8</v>
      </c>
      <c r="AH65" s="6">
        <v>8</v>
      </c>
      <c r="AI65" s="6">
        <v>8</v>
      </c>
      <c r="AJ65" s="6">
        <v>8</v>
      </c>
      <c r="AK65" s="6">
        <v>8</v>
      </c>
      <c r="AL65" s="6">
        <v>8</v>
      </c>
    </row>
    <row r="66" spans="1:42" x14ac:dyDescent="0.3">
      <c r="A66" s="8" t="s">
        <v>17</v>
      </c>
    </row>
    <row r="67" spans="1:42" x14ac:dyDescent="0.3">
      <c r="A67" s="8" t="s">
        <v>18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5</v>
      </c>
      <c r="AA67" s="6">
        <v>5</v>
      </c>
      <c r="AB67" s="6">
        <v>6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</row>
    <row r="68" spans="1:42" x14ac:dyDescent="0.3">
      <c r="A68" s="8"/>
    </row>
    <row r="69" spans="1:42" x14ac:dyDescent="0.3">
      <c r="A69" s="8"/>
    </row>
    <row r="70" spans="1:42" x14ac:dyDescent="0.3">
      <c r="A70" s="8" t="s">
        <v>19</v>
      </c>
      <c r="B70" s="6">
        <f t="shared" ref="B70:AG70" si="16">SUM(B67*B65)*B64</f>
        <v>0</v>
      </c>
      <c r="C70" s="6">
        <f t="shared" si="16"/>
        <v>0</v>
      </c>
      <c r="D70" s="6">
        <f t="shared" si="16"/>
        <v>0</v>
      </c>
      <c r="E70" s="6">
        <f t="shared" si="16"/>
        <v>0</v>
      </c>
      <c r="F70" s="6">
        <f t="shared" si="16"/>
        <v>0</v>
      </c>
      <c r="G70" s="6">
        <f t="shared" si="16"/>
        <v>0</v>
      </c>
      <c r="H70" s="6">
        <f t="shared" si="16"/>
        <v>0</v>
      </c>
      <c r="I70" s="6">
        <f t="shared" si="16"/>
        <v>0</v>
      </c>
      <c r="J70" s="6">
        <f t="shared" si="16"/>
        <v>0</v>
      </c>
      <c r="K70" s="6">
        <f t="shared" si="16"/>
        <v>0</v>
      </c>
      <c r="L70" s="6">
        <f t="shared" si="16"/>
        <v>0</v>
      </c>
      <c r="M70" s="6">
        <f t="shared" si="16"/>
        <v>0</v>
      </c>
      <c r="N70" s="6">
        <f t="shared" si="16"/>
        <v>0</v>
      </c>
      <c r="O70" s="6">
        <f t="shared" si="16"/>
        <v>0</v>
      </c>
      <c r="P70" s="6">
        <f t="shared" si="16"/>
        <v>0</v>
      </c>
      <c r="Q70" s="6">
        <f t="shared" si="16"/>
        <v>0</v>
      </c>
      <c r="R70" s="6">
        <f t="shared" si="16"/>
        <v>0</v>
      </c>
      <c r="S70" s="6">
        <f t="shared" si="16"/>
        <v>0</v>
      </c>
      <c r="T70" s="6">
        <f t="shared" si="16"/>
        <v>0</v>
      </c>
      <c r="U70" s="6">
        <f t="shared" si="16"/>
        <v>0</v>
      </c>
      <c r="V70" s="6">
        <f t="shared" si="16"/>
        <v>0</v>
      </c>
      <c r="W70" s="6">
        <f t="shared" si="16"/>
        <v>0</v>
      </c>
      <c r="X70" s="6">
        <f t="shared" si="16"/>
        <v>0</v>
      </c>
      <c r="Y70" s="6">
        <f t="shared" si="16"/>
        <v>0</v>
      </c>
      <c r="Z70" s="6">
        <f t="shared" si="16"/>
        <v>840</v>
      </c>
      <c r="AA70" s="6">
        <f t="shared" si="16"/>
        <v>840</v>
      </c>
      <c r="AB70" s="6">
        <f t="shared" si="16"/>
        <v>240</v>
      </c>
      <c r="AC70" s="6">
        <f t="shared" si="16"/>
        <v>0</v>
      </c>
      <c r="AD70" s="6">
        <f t="shared" si="16"/>
        <v>0</v>
      </c>
      <c r="AE70" s="6">
        <f t="shared" si="16"/>
        <v>0</v>
      </c>
      <c r="AF70" s="6">
        <f t="shared" si="16"/>
        <v>0</v>
      </c>
      <c r="AG70" s="6">
        <f t="shared" si="16"/>
        <v>0</v>
      </c>
      <c r="AH70" s="6">
        <f t="shared" ref="AH70:AL70" si="17">SUM(AH67*AH65)*AH64</f>
        <v>0</v>
      </c>
      <c r="AI70" s="6">
        <f t="shared" si="17"/>
        <v>0</v>
      </c>
      <c r="AJ70" s="6">
        <f t="shared" si="17"/>
        <v>0</v>
      </c>
      <c r="AK70" s="6">
        <f t="shared" si="17"/>
        <v>0</v>
      </c>
      <c r="AL70" s="6">
        <f t="shared" si="17"/>
        <v>0</v>
      </c>
      <c r="AM70" s="9">
        <f>SUM(B70:AL70)</f>
        <v>1920</v>
      </c>
      <c r="AN70" s="10"/>
    </row>
    <row r="71" spans="1:42" x14ac:dyDescent="0.3">
      <c r="A71" s="8" t="s">
        <v>20</v>
      </c>
      <c r="B71" s="6">
        <f t="shared" ref="B71:AG71" si="18">SUM(B67*B66)*B64</f>
        <v>0</v>
      </c>
      <c r="C71" s="6">
        <f t="shared" si="18"/>
        <v>0</v>
      </c>
      <c r="D71" s="6">
        <f t="shared" si="18"/>
        <v>0</v>
      </c>
      <c r="E71" s="6">
        <f t="shared" si="18"/>
        <v>0</v>
      </c>
      <c r="F71" s="6">
        <f t="shared" si="18"/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  <c r="Z71" s="6">
        <f t="shared" si="18"/>
        <v>0</v>
      </c>
      <c r="AA71" s="6">
        <f t="shared" si="18"/>
        <v>0</v>
      </c>
      <c r="AB71" s="6">
        <f t="shared" si="18"/>
        <v>0</v>
      </c>
      <c r="AC71" s="6">
        <f t="shared" si="18"/>
        <v>0</v>
      </c>
      <c r="AD71" s="6">
        <f t="shared" si="18"/>
        <v>0</v>
      </c>
      <c r="AE71" s="6">
        <f t="shared" si="18"/>
        <v>0</v>
      </c>
      <c r="AF71" s="6">
        <f t="shared" si="18"/>
        <v>0</v>
      </c>
      <c r="AG71" s="6">
        <f t="shared" si="18"/>
        <v>0</v>
      </c>
      <c r="AH71" s="6">
        <f t="shared" ref="AH71:AL71" si="19">SUM(AH67*AH66)*AH64</f>
        <v>0</v>
      </c>
      <c r="AI71" s="6">
        <f t="shared" si="19"/>
        <v>0</v>
      </c>
      <c r="AJ71" s="6">
        <f t="shared" si="19"/>
        <v>0</v>
      </c>
      <c r="AK71" s="6">
        <f t="shared" si="19"/>
        <v>0</v>
      </c>
      <c r="AL71" s="6">
        <f t="shared" si="19"/>
        <v>0</v>
      </c>
      <c r="AM71" s="9">
        <f>SUM(B71:AL71)</f>
        <v>0</v>
      </c>
      <c r="AN71" s="10"/>
    </row>
    <row r="72" spans="1:42" x14ac:dyDescent="0.3">
      <c r="A72" s="8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9">
        <f>SUM(AM70:AM71)</f>
        <v>1920</v>
      </c>
      <c r="AN72" s="10" t="s">
        <v>21</v>
      </c>
    </row>
    <row r="73" spans="1:42" x14ac:dyDescent="0.3">
      <c r="A73" s="8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9">
        <v>1917</v>
      </c>
      <c r="AN73" s="10" t="s">
        <v>22</v>
      </c>
      <c r="AP73">
        <v>45</v>
      </c>
    </row>
    <row r="74" spans="1:42" x14ac:dyDescent="0.3">
      <c r="A74" s="8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9">
        <f>SUM(AM73-AM72)</f>
        <v>-3</v>
      </c>
      <c r="AN74" s="10" t="s">
        <v>23</v>
      </c>
    </row>
    <row r="75" spans="1:42" s="14" customFormat="1" x14ac:dyDescent="0.3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42" x14ac:dyDescent="0.3">
      <c r="A76" s="1" t="s">
        <v>24</v>
      </c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2"/>
      <c r="AN76" s="3"/>
    </row>
    <row r="77" spans="1:42" s="6" customFormat="1" x14ac:dyDescent="0.3">
      <c r="A77" s="4" t="s">
        <v>0</v>
      </c>
      <c r="B77" s="5">
        <v>2022</v>
      </c>
      <c r="C77" s="5">
        <v>2023</v>
      </c>
      <c r="D77" s="5">
        <v>2023</v>
      </c>
      <c r="E77" s="5">
        <v>2023</v>
      </c>
      <c r="F77" s="5">
        <v>2023</v>
      </c>
      <c r="G77" s="5">
        <v>2023</v>
      </c>
      <c r="H77" s="5">
        <v>2023</v>
      </c>
      <c r="I77" s="5">
        <v>2023</v>
      </c>
      <c r="J77" s="5">
        <v>2023</v>
      </c>
      <c r="K77" s="5">
        <v>2023</v>
      </c>
      <c r="L77" s="5">
        <v>2023</v>
      </c>
      <c r="M77" s="5">
        <v>2023</v>
      </c>
      <c r="N77" s="5">
        <v>2023</v>
      </c>
      <c r="O77" s="5">
        <v>2024</v>
      </c>
      <c r="P77" s="5">
        <v>2024</v>
      </c>
      <c r="Q77" s="5">
        <v>2024</v>
      </c>
      <c r="R77" s="5">
        <v>2024</v>
      </c>
      <c r="S77" s="5">
        <v>2024</v>
      </c>
      <c r="T77" s="5">
        <v>2024</v>
      </c>
      <c r="U77" s="5">
        <v>2024</v>
      </c>
      <c r="V77" s="5">
        <v>2024</v>
      </c>
      <c r="W77" s="5">
        <v>2024</v>
      </c>
      <c r="X77" s="5">
        <v>2024</v>
      </c>
      <c r="Y77" s="5">
        <v>2024</v>
      </c>
      <c r="Z77" s="5">
        <v>2024</v>
      </c>
      <c r="AA77" s="5">
        <v>2025</v>
      </c>
      <c r="AB77" s="5">
        <v>2025</v>
      </c>
      <c r="AC77" s="5">
        <v>2025</v>
      </c>
      <c r="AD77" s="5">
        <v>2025</v>
      </c>
      <c r="AE77" s="5">
        <v>2025</v>
      </c>
      <c r="AF77" s="5">
        <v>2025</v>
      </c>
      <c r="AG77" s="5">
        <v>2025</v>
      </c>
      <c r="AH77" s="5">
        <v>2025</v>
      </c>
      <c r="AI77" s="5">
        <v>2025</v>
      </c>
      <c r="AJ77" s="5">
        <v>2025</v>
      </c>
      <c r="AK77" s="5">
        <v>2025</v>
      </c>
      <c r="AL77" s="5">
        <v>2025</v>
      </c>
    </row>
    <row r="78" spans="1:42" s="6" customFormat="1" x14ac:dyDescent="0.3">
      <c r="A78" s="4" t="s">
        <v>1</v>
      </c>
      <c r="B78" s="7" t="s">
        <v>2</v>
      </c>
      <c r="C78" s="7" t="s">
        <v>3</v>
      </c>
      <c r="D78" s="7" t="s">
        <v>4</v>
      </c>
      <c r="E78" s="7" t="s">
        <v>5</v>
      </c>
      <c r="F78" s="7" t="s">
        <v>6</v>
      </c>
      <c r="G78" s="7" t="s">
        <v>7</v>
      </c>
      <c r="H78" s="7" t="s">
        <v>8</v>
      </c>
      <c r="I78" s="7" t="s">
        <v>9</v>
      </c>
      <c r="J78" s="7" t="s">
        <v>10</v>
      </c>
      <c r="K78" s="7" t="s">
        <v>11</v>
      </c>
      <c r="L78" s="7" t="s">
        <v>12</v>
      </c>
      <c r="M78" s="7" t="s">
        <v>13</v>
      </c>
      <c r="N78" s="7" t="s">
        <v>2</v>
      </c>
      <c r="O78" s="7" t="s">
        <v>14</v>
      </c>
      <c r="P78" s="7" t="s">
        <v>4</v>
      </c>
      <c r="Q78" s="7" t="s">
        <v>5</v>
      </c>
      <c r="R78" s="7" t="s">
        <v>6</v>
      </c>
      <c r="S78" s="7" t="s">
        <v>7</v>
      </c>
      <c r="T78" s="7" t="s">
        <v>8</v>
      </c>
      <c r="U78" s="7" t="s">
        <v>9</v>
      </c>
      <c r="V78" s="7" t="s">
        <v>10</v>
      </c>
      <c r="W78" s="7" t="s">
        <v>11</v>
      </c>
      <c r="X78" s="7" t="s">
        <v>12</v>
      </c>
      <c r="Y78" s="7" t="s">
        <v>13</v>
      </c>
      <c r="Z78" s="7" t="s">
        <v>2</v>
      </c>
      <c r="AA78" s="7" t="s">
        <v>14</v>
      </c>
      <c r="AB78" s="7" t="s">
        <v>4</v>
      </c>
      <c r="AC78" s="7" t="s">
        <v>5</v>
      </c>
      <c r="AD78" s="7" t="s">
        <v>6</v>
      </c>
      <c r="AE78" s="7" t="s">
        <v>7</v>
      </c>
      <c r="AF78" s="7" t="s">
        <v>8</v>
      </c>
      <c r="AG78" s="7" t="s">
        <v>9</v>
      </c>
      <c r="AH78" s="7" t="s">
        <v>10</v>
      </c>
      <c r="AI78" s="7" t="s">
        <v>11</v>
      </c>
      <c r="AJ78" s="7" t="s">
        <v>12</v>
      </c>
      <c r="AK78" s="7" t="s">
        <v>13</v>
      </c>
      <c r="AL78" s="7" t="s">
        <v>2</v>
      </c>
    </row>
    <row r="79" spans="1:42" s="6" customFormat="1" x14ac:dyDescent="0.3">
      <c r="A79" s="4" t="s">
        <v>15</v>
      </c>
      <c r="B79" s="5">
        <v>21</v>
      </c>
      <c r="C79" s="5">
        <v>21</v>
      </c>
      <c r="D79" s="5">
        <v>21</v>
      </c>
      <c r="E79" s="5">
        <v>22</v>
      </c>
      <c r="F79" s="5">
        <v>20</v>
      </c>
      <c r="G79" s="5">
        <v>23</v>
      </c>
      <c r="H79" s="5">
        <v>21</v>
      </c>
      <c r="I79" s="5">
        <v>21</v>
      </c>
      <c r="J79" s="5">
        <v>20</v>
      </c>
      <c r="K79" s="5">
        <v>21</v>
      </c>
      <c r="L79" s="5">
        <v>21</v>
      </c>
      <c r="M79" s="5">
        <v>20</v>
      </c>
      <c r="N79" s="5">
        <v>21</v>
      </c>
      <c r="O79" s="5">
        <v>21</v>
      </c>
      <c r="P79" s="9">
        <v>21</v>
      </c>
      <c r="Q79" s="9">
        <v>21</v>
      </c>
      <c r="R79" s="9">
        <v>21</v>
      </c>
      <c r="S79" s="9">
        <v>21</v>
      </c>
      <c r="T79" s="9">
        <v>21</v>
      </c>
      <c r="U79" s="9">
        <v>21</v>
      </c>
      <c r="V79" s="9">
        <v>21</v>
      </c>
      <c r="W79" s="9">
        <v>21</v>
      </c>
      <c r="X79" s="5">
        <v>21</v>
      </c>
      <c r="Y79" s="5">
        <v>21</v>
      </c>
      <c r="Z79" s="5">
        <v>21</v>
      </c>
      <c r="AA79" s="5">
        <v>21</v>
      </c>
      <c r="AB79" s="5">
        <v>21</v>
      </c>
      <c r="AC79" s="5">
        <v>21</v>
      </c>
      <c r="AD79" s="5">
        <v>21</v>
      </c>
      <c r="AE79" s="5">
        <v>21</v>
      </c>
      <c r="AF79" s="5">
        <v>21</v>
      </c>
      <c r="AG79" s="5">
        <v>21</v>
      </c>
      <c r="AH79" s="5">
        <v>21</v>
      </c>
      <c r="AI79" s="5">
        <v>21</v>
      </c>
      <c r="AJ79" s="5">
        <v>21</v>
      </c>
      <c r="AK79" s="5">
        <v>21</v>
      </c>
      <c r="AL79" s="5">
        <v>21</v>
      </c>
    </row>
    <row r="80" spans="1:42" x14ac:dyDescent="0.3">
      <c r="A80" s="8" t="s">
        <v>16</v>
      </c>
      <c r="B80" s="6">
        <v>8</v>
      </c>
      <c r="C80" s="6">
        <v>8</v>
      </c>
      <c r="D80" s="6">
        <v>8</v>
      </c>
      <c r="E80" s="6">
        <v>8</v>
      </c>
      <c r="F80" s="6">
        <v>8</v>
      </c>
      <c r="G80" s="6">
        <v>8</v>
      </c>
      <c r="H80" s="6">
        <v>8</v>
      </c>
      <c r="I80" s="6">
        <v>8</v>
      </c>
      <c r="J80" s="6">
        <v>8</v>
      </c>
      <c r="K80" s="6">
        <v>8</v>
      </c>
      <c r="L80" s="6">
        <v>8</v>
      </c>
      <c r="M80" s="6">
        <v>8</v>
      </c>
      <c r="N80" s="6">
        <v>8</v>
      </c>
      <c r="O80" s="6">
        <v>8</v>
      </c>
      <c r="P80" s="6">
        <v>8</v>
      </c>
      <c r="Q80" s="6">
        <v>8</v>
      </c>
      <c r="R80" s="6">
        <v>8</v>
      </c>
      <c r="S80" s="6">
        <v>8</v>
      </c>
      <c r="T80" s="6">
        <v>8</v>
      </c>
      <c r="U80" s="6">
        <v>8</v>
      </c>
      <c r="V80" s="6">
        <v>8</v>
      </c>
      <c r="W80" s="6">
        <v>8</v>
      </c>
      <c r="X80" s="6">
        <v>8</v>
      </c>
      <c r="Y80" s="6">
        <v>8</v>
      </c>
      <c r="Z80" s="6">
        <v>8</v>
      </c>
      <c r="AA80" s="6">
        <v>8</v>
      </c>
      <c r="AB80" s="6">
        <v>8</v>
      </c>
      <c r="AC80" s="6">
        <v>8</v>
      </c>
      <c r="AD80" s="6">
        <v>8</v>
      </c>
      <c r="AE80" s="6">
        <v>8</v>
      </c>
      <c r="AF80" s="6">
        <v>8</v>
      </c>
      <c r="AG80" s="6">
        <v>8</v>
      </c>
      <c r="AH80" s="6">
        <v>8</v>
      </c>
      <c r="AI80" s="6">
        <v>8</v>
      </c>
      <c r="AJ80" s="6">
        <v>8</v>
      </c>
      <c r="AK80" s="6">
        <v>8</v>
      </c>
      <c r="AL80" s="6">
        <v>8</v>
      </c>
    </row>
    <row r="81" spans="1:42" x14ac:dyDescent="0.3">
      <c r="A81" s="8" t="s">
        <v>17</v>
      </c>
    </row>
    <row r="82" spans="1:42" x14ac:dyDescent="0.3">
      <c r="A82" s="8" t="s">
        <v>18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8</v>
      </c>
      <c r="Q82" s="6">
        <v>8</v>
      </c>
      <c r="R82" s="6">
        <v>8</v>
      </c>
      <c r="S82" s="6">
        <v>8</v>
      </c>
      <c r="T82" s="6">
        <v>8</v>
      </c>
      <c r="U82" s="6">
        <v>8</v>
      </c>
      <c r="V82" s="6">
        <v>9</v>
      </c>
      <c r="W82" s="6">
        <v>10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</row>
    <row r="83" spans="1:42" x14ac:dyDescent="0.3">
      <c r="A83" s="8"/>
    </row>
    <row r="84" spans="1:42" x14ac:dyDescent="0.3">
      <c r="A84" s="8"/>
    </row>
    <row r="85" spans="1:42" x14ac:dyDescent="0.3">
      <c r="A85" s="8" t="s">
        <v>19</v>
      </c>
      <c r="B85" s="6">
        <f t="shared" ref="B85:AG85" si="20">SUM(B82*B80)*B79</f>
        <v>0</v>
      </c>
      <c r="C85" s="6">
        <f t="shared" si="20"/>
        <v>0</v>
      </c>
      <c r="D85" s="6">
        <f t="shared" si="20"/>
        <v>0</v>
      </c>
      <c r="E85" s="6">
        <f t="shared" si="20"/>
        <v>0</v>
      </c>
      <c r="F85" s="6">
        <f t="shared" si="20"/>
        <v>0</v>
      </c>
      <c r="G85" s="6">
        <f t="shared" si="20"/>
        <v>0</v>
      </c>
      <c r="H85" s="6">
        <f t="shared" si="20"/>
        <v>0</v>
      </c>
      <c r="I85" s="6">
        <f t="shared" si="20"/>
        <v>0</v>
      </c>
      <c r="J85" s="6">
        <f t="shared" si="20"/>
        <v>0</v>
      </c>
      <c r="K85" s="6">
        <f t="shared" si="20"/>
        <v>0</v>
      </c>
      <c r="L85" s="6">
        <f t="shared" si="20"/>
        <v>0</v>
      </c>
      <c r="M85" s="6">
        <f t="shared" si="20"/>
        <v>0</v>
      </c>
      <c r="N85" s="6">
        <f t="shared" si="20"/>
        <v>0</v>
      </c>
      <c r="O85" s="6">
        <f t="shared" si="20"/>
        <v>0</v>
      </c>
      <c r="P85" s="6">
        <f t="shared" si="20"/>
        <v>1344</v>
      </c>
      <c r="Q85" s="6">
        <f t="shared" si="20"/>
        <v>1344</v>
      </c>
      <c r="R85" s="6">
        <f t="shared" si="20"/>
        <v>1344</v>
      </c>
      <c r="S85" s="6">
        <f t="shared" si="20"/>
        <v>1344</v>
      </c>
      <c r="T85" s="6">
        <f t="shared" si="20"/>
        <v>1344</v>
      </c>
      <c r="U85" s="6">
        <f t="shared" si="20"/>
        <v>1344</v>
      </c>
      <c r="V85" s="6">
        <f t="shared" si="20"/>
        <v>1512</v>
      </c>
      <c r="W85" s="6">
        <f t="shared" si="20"/>
        <v>1680</v>
      </c>
      <c r="X85" s="6">
        <f t="shared" si="20"/>
        <v>0</v>
      </c>
      <c r="Y85" s="6">
        <f t="shared" si="20"/>
        <v>0</v>
      </c>
      <c r="Z85" s="6">
        <f t="shared" si="20"/>
        <v>0</v>
      </c>
      <c r="AA85" s="6">
        <f t="shared" si="20"/>
        <v>0</v>
      </c>
      <c r="AB85" s="6">
        <f t="shared" si="20"/>
        <v>0</v>
      </c>
      <c r="AC85" s="6">
        <f t="shared" si="20"/>
        <v>0</v>
      </c>
      <c r="AD85" s="6">
        <f t="shared" si="20"/>
        <v>0</v>
      </c>
      <c r="AE85" s="6">
        <f t="shared" si="20"/>
        <v>0</v>
      </c>
      <c r="AF85" s="6">
        <f t="shared" si="20"/>
        <v>0</v>
      </c>
      <c r="AG85" s="6">
        <f t="shared" si="20"/>
        <v>0</v>
      </c>
      <c r="AH85" s="6">
        <f t="shared" ref="AH85:AL85" si="21">SUM(AH82*AH80)*AH79</f>
        <v>0</v>
      </c>
      <c r="AI85" s="6">
        <f t="shared" si="21"/>
        <v>0</v>
      </c>
      <c r="AJ85" s="6">
        <f t="shared" si="21"/>
        <v>0</v>
      </c>
      <c r="AK85" s="6">
        <f t="shared" si="21"/>
        <v>0</v>
      </c>
      <c r="AL85" s="6">
        <f t="shared" si="21"/>
        <v>0</v>
      </c>
      <c r="AM85" s="9">
        <f>SUM(B85:AL85)</f>
        <v>11256</v>
      </c>
      <c r="AN85" s="10"/>
    </row>
    <row r="86" spans="1:42" x14ac:dyDescent="0.3">
      <c r="A86" s="8" t="s">
        <v>20</v>
      </c>
      <c r="B86" s="6">
        <f t="shared" ref="B86:AG86" si="22">SUM(B82*B81)*B79</f>
        <v>0</v>
      </c>
      <c r="C86" s="6">
        <f t="shared" si="22"/>
        <v>0</v>
      </c>
      <c r="D86" s="6">
        <f t="shared" si="22"/>
        <v>0</v>
      </c>
      <c r="E86" s="6">
        <f t="shared" si="22"/>
        <v>0</v>
      </c>
      <c r="F86" s="6">
        <f t="shared" si="22"/>
        <v>0</v>
      </c>
      <c r="G86" s="6">
        <f t="shared" si="22"/>
        <v>0</v>
      </c>
      <c r="H86" s="6">
        <f t="shared" si="22"/>
        <v>0</v>
      </c>
      <c r="I86" s="6">
        <f t="shared" si="22"/>
        <v>0</v>
      </c>
      <c r="J86" s="6">
        <f t="shared" si="22"/>
        <v>0</v>
      </c>
      <c r="K86" s="6">
        <f t="shared" si="22"/>
        <v>0</v>
      </c>
      <c r="L86" s="6">
        <f t="shared" si="22"/>
        <v>0</v>
      </c>
      <c r="M86" s="6">
        <f t="shared" si="22"/>
        <v>0</v>
      </c>
      <c r="N86" s="6">
        <f t="shared" si="22"/>
        <v>0</v>
      </c>
      <c r="O86" s="6">
        <f t="shared" si="22"/>
        <v>0</v>
      </c>
      <c r="P86" s="6">
        <f t="shared" si="22"/>
        <v>0</v>
      </c>
      <c r="Q86" s="6">
        <f t="shared" si="22"/>
        <v>0</v>
      </c>
      <c r="R86" s="6">
        <f t="shared" si="22"/>
        <v>0</v>
      </c>
      <c r="S86" s="6">
        <f t="shared" si="22"/>
        <v>0</v>
      </c>
      <c r="T86" s="6">
        <f t="shared" si="22"/>
        <v>0</v>
      </c>
      <c r="U86" s="6">
        <f t="shared" si="22"/>
        <v>0</v>
      </c>
      <c r="V86" s="6">
        <f t="shared" si="22"/>
        <v>0</v>
      </c>
      <c r="W86" s="6">
        <f t="shared" si="22"/>
        <v>0</v>
      </c>
      <c r="X86" s="6">
        <f t="shared" si="22"/>
        <v>0</v>
      </c>
      <c r="Y86" s="6">
        <f t="shared" si="22"/>
        <v>0</v>
      </c>
      <c r="Z86" s="6">
        <f t="shared" si="22"/>
        <v>0</v>
      </c>
      <c r="AA86" s="6">
        <f t="shared" si="22"/>
        <v>0</v>
      </c>
      <c r="AB86" s="6">
        <f t="shared" si="22"/>
        <v>0</v>
      </c>
      <c r="AC86" s="6">
        <f t="shared" si="22"/>
        <v>0</v>
      </c>
      <c r="AD86" s="6">
        <f t="shared" si="22"/>
        <v>0</v>
      </c>
      <c r="AE86" s="6">
        <f t="shared" si="22"/>
        <v>0</v>
      </c>
      <c r="AF86" s="6">
        <f t="shared" si="22"/>
        <v>0</v>
      </c>
      <c r="AG86" s="6">
        <f t="shared" si="22"/>
        <v>0</v>
      </c>
      <c r="AH86" s="6">
        <f t="shared" ref="AH86:AL86" si="23">SUM(AH82*AH81)*AH79</f>
        <v>0</v>
      </c>
      <c r="AI86" s="6">
        <f t="shared" si="23"/>
        <v>0</v>
      </c>
      <c r="AJ86" s="6">
        <f t="shared" si="23"/>
        <v>0</v>
      </c>
      <c r="AK86" s="6">
        <f t="shared" si="23"/>
        <v>0</v>
      </c>
      <c r="AL86" s="6">
        <f t="shared" si="23"/>
        <v>0</v>
      </c>
      <c r="AM86" s="9">
        <f>SUM(B86:AL86)</f>
        <v>0</v>
      </c>
      <c r="AN86" s="10"/>
    </row>
    <row r="87" spans="1:42" x14ac:dyDescent="0.3">
      <c r="AM87" s="9">
        <f>SUM(AM85:AM86)</f>
        <v>11256</v>
      </c>
      <c r="AN87" s="10" t="s">
        <v>21</v>
      </c>
    </row>
    <row r="88" spans="1:42" x14ac:dyDescent="0.3">
      <c r="AM88" s="9">
        <v>11251</v>
      </c>
      <c r="AN88" s="10" t="s">
        <v>22</v>
      </c>
      <c r="AP88">
        <v>170</v>
      </c>
    </row>
    <row r="89" spans="1:42" x14ac:dyDescent="0.3">
      <c r="AM89" s="9">
        <f>SUM(AM88-AM87)</f>
        <v>-5</v>
      </c>
      <c r="AN89" s="10" t="s">
        <v>23</v>
      </c>
    </row>
    <row r="90" spans="1:42" s="14" customFormat="1" x14ac:dyDescent="0.3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42" x14ac:dyDescent="0.3">
      <c r="A91" s="1" t="s">
        <v>30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2" s="6" customFormat="1" x14ac:dyDescent="0.3">
      <c r="A92" s="4" t="s">
        <v>0</v>
      </c>
      <c r="B92" s="5">
        <v>2022</v>
      </c>
      <c r="C92" s="5">
        <v>2023</v>
      </c>
      <c r="D92" s="5">
        <v>2023</v>
      </c>
      <c r="E92" s="5">
        <v>2023</v>
      </c>
      <c r="F92" s="5">
        <v>2023</v>
      </c>
      <c r="G92" s="5">
        <v>2023</v>
      </c>
      <c r="H92" s="5">
        <v>2023</v>
      </c>
      <c r="I92" s="5">
        <v>2023</v>
      </c>
      <c r="J92" s="5">
        <v>2023</v>
      </c>
      <c r="K92" s="5">
        <v>2023</v>
      </c>
      <c r="L92" s="5">
        <v>2023</v>
      </c>
      <c r="M92" s="5">
        <v>2023</v>
      </c>
      <c r="N92" s="5">
        <v>2023</v>
      </c>
      <c r="O92" s="5">
        <v>2024</v>
      </c>
      <c r="P92" s="5">
        <v>2024</v>
      </c>
      <c r="Q92" s="5">
        <v>2024</v>
      </c>
      <c r="R92" s="5">
        <v>2024</v>
      </c>
      <c r="S92" s="5">
        <v>2024</v>
      </c>
      <c r="T92" s="5">
        <v>2024</v>
      </c>
      <c r="U92" s="5">
        <v>2024</v>
      </c>
      <c r="V92" s="5">
        <v>2024</v>
      </c>
      <c r="W92" s="5">
        <v>2024</v>
      </c>
      <c r="X92" s="5">
        <v>2024</v>
      </c>
      <c r="Y92" s="5">
        <v>2024</v>
      </c>
      <c r="Z92" s="5">
        <v>2024</v>
      </c>
      <c r="AA92" s="5">
        <v>2025</v>
      </c>
      <c r="AB92" s="5">
        <v>2025</v>
      </c>
      <c r="AC92" s="5">
        <v>2025</v>
      </c>
      <c r="AD92" s="5">
        <v>2025</v>
      </c>
      <c r="AE92" s="5">
        <v>2025</v>
      </c>
      <c r="AF92" s="5">
        <v>2025</v>
      </c>
      <c r="AG92" s="5">
        <v>2025</v>
      </c>
      <c r="AH92" s="5">
        <v>2025</v>
      </c>
      <c r="AI92" s="5">
        <v>2025</v>
      </c>
      <c r="AJ92" s="5">
        <v>2025</v>
      </c>
      <c r="AK92" s="5">
        <v>2025</v>
      </c>
      <c r="AL92" s="5">
        <v>2025</v>
      </c>
    </row>
    <row r="93" spans="1:42" s="6" customFormat="1" x14ac:dyDescent="0.3">
      <c r="A93" s="4" t="s">
        <v>1</v>
      </c>
      <c r="B93" s="7" t="s">
        <v>2</v>
      </c>
      <c r="C93" s="7" t="s">
        <v>3</v>
      </c>
      <c r="D93" s="7" t="s">
        <v>4</v>
      </c>
      <c r="E93" s="7" t="s">
        <v>5</v>
      </c>
      <c r="F93" s="7" t="s">
        <v>6</v>
      </c>
      <c r="G93" s="7" t="s">
        <v>7</v>
      </c>
      <c r="H93" s="7" t="s">
        <v>8</v>
      </c>
      <c r="I93" s="7" t="s">
        <v>9</v>
      </c>
      <c r="J93" s="7" t="s">
        <v>10</v>
      </c>
      <c r="K93" s="7" t="s">
        <v>11</v>
      </c>
      <c r="L93" s="7" t="s">
        <v>12</v>
      </c>
      <c r="M93" s="7" t="s">
        <v>13</v>
      </c>
      <c r="N93" s="7" t="s">
        <v>2</v>
      </c>
      <c r="O93" s="7" t="s">
        <v>14</v>
      </c>
      <c r="P93" s="7" t="s">
        <v>4</v>
      </c>
      <c r="Q93" s="7" t="s">
        <v>5</v>
      </c>
      <c r="R93" s="7" t="s">
        <v>6</v>
      </c>
      <c r="S93" s="7" t="s">
        <v>7</v>
      </c>
      <c r="T93" s="7" t="s">
        <v>8</v>
      </c>
      <c r="U93" s="7" t="s">
        <v>9</v>
      </c>
      <c r="V93" s="7" t="s">
        <v>10</v>
      </c>
      <c r="W93" s="7" t="s">
        <v>11</v>
      </c>
      <c r="X93" s="7" t="s">
        <v>12</v>
      </c>
      <c r="Y93" s="7" t="s">
        <v>13</v>
      </c>
      <c r="Z93" s="7" t="s">
        <v>2</v>
      </c>
      <c r="AA93" s="7" t="s">
        <v>14</v>
      </c>
      <c r="AB93" s="7" t="s">
        <v>4</v>
      </c>
      <c r="AC93" s="7" t="s">
        <v>5</v>
      </c>
      <c r="AD93" s="7" t="s">
        <v>6</v>
      </c>
      <c r="AE93" s="7" t="s">
        <v>7</v>
      </c>
      <c r="AF93" s="7" t="s">
        <v>8</v>
      </c>
      <c r="AG93" s="7" t="s">
        <v>9</v>
      </c>
      <c r="AH93" s="7" t="s">
        <v>10</v>
      </c>
      <c r="AI93" s="7" t="s">
        <v>11</v>
      </c>
      <c r="AJ93" s="7" t="s">
        <v>12</v>
      </c>
      <c r="AK93" s="7" t="s">
        <v>13</v>
      </c>
      <c r="AL93" s="7" t="s">
        <v>2</v>
      </c>
    </row>
    <row r="94" spans="1:42" s="6" customFormat="1" x14ac:dyDescent="0.3">
      <c r="A94" s="4" t="s">
        <v>15</v>
      </c>
      <c r="B94" s="5">
        <v>21</v>
      </c>
      <c r="C94" s="5">
        <v>21</v>
      </c>
      <c r="D94" s="5">
        <v>21</v>
      </c>
      <c r="E94" s="5">
        <v>22</v>
      </c>
      <c r="F94" s="5">
        <v>20</v>
      </c>
      <c r="G94" s="5">
        <v>23</v>
      </c>
      <c r="H94" s="5">
        <v>21</v>
      </c>
      <c r="I94" s="5">
        <v>21</v>
      </c>
      <c r="J94" s="5">
        <v>20</v>
      </c>
      <c r="K94" s="5">
        <v>21</v>
      </c>
      <c r="L94" s="5">
        <v>21</v>
      </c>
      <c r="M94" s="5">
        <v>20</v>
      </c>
      <c r="N94" s="5">
        <v>21</v>
      </c>
      <c r="O94" s="5">
        <v>21</v>
      </c>
      <c r="P94" s="5">
        <v>21</v>
      </c>
      <c r="Q94" s="5">
        <v>21</v>
      </c>
      <c r="R94" s="5">
        <v>21</v>
      </c>
      <c r="S94" s="5">
        <v>21</v>
      </c>
      <c r="T94" s="5">
        <v>21</v>
      </c>
      <c r="U94" s="5">
        <v>21</v>
      </c>
      <c r="V94" s="5">
        <v>21</v>
      </c>
      <c r="W94" s="5">
        <v>21</v>
      </c>
      <c r="X94" s="9">
        <v>21</v>
      </c>
      <c r="Y94" s="9">
        <v>21</v>
      </c>
      <c r="Z94" s="5">
        <v>21</v>
      </c>
      <c r="AA94" s="9">
        <v>21</v>
      </c>
      <c r="AB94" s="9">
        <v>21</v>
      </c>
      <c r="AC94" s="9">
        <v>21</v>
      </c>
      <c r="AD94" s="5">
        <v>21</v>
      </c>
      <c r="AE94" s="5">
        <v>21</v>
      </c>
      <c r="AF94" s="5">
        <v>21</v>
      </c>
      <c r="AG94" s="5">
        <v>21</v>
      </c>
      <c r="AH94" s="5">
        <v>21</v>
      </c>
      <c r="AI94" s="5">
        <v>21</v>
      </c>
      <c r="AJ94" s="5">
        <v>21</v>
      </c>
      <c r="AK94" s="5">
        <v>21</v>
      </c>
      <c r="AL94" s="5">
        <v>21</v>
      </c>
    </row>
    <row r="95" spans="1:42" x14ac:dyDescent="0.3">
      <c r="A95" s="8" t="s">
        <v>16</v>
      </c>
      <c r="B95" s="6">
        <v>8</v>
      </c>
      <c r="C95" s="6">
        <v>8</v>
      </c>
      <c r="D95" s="6">
        <v>8</v>
      </c>
      <c r="E95" s="6">
        <v>8</v>
      </c>
      <c r="F95" s="6">
        <v>8</v>
      </c>
      <c r="G95" s="6">
        <v>8</v>
      </c>
      <c r="H95" s="6">
        <v>8</v>
      </c>
      <c r="I95" s="6">
        <v>8</v>
      </c>
      <c r="J95" s="6">
        <v>8</v>
      </c>
      <c r="K95" s="6">
        <v>8</v>
      </c>
      <c r="L95" s="6">
        <v>8</v>
      </c>
      <c r="M95" s="6">
        <v>8</v>
      </c>
      <c r="N95" s="6">
        <v>8</v>
      </c>
      <c r="O95" s="6">
        <v>8</v>
      </c>
      <c r="P95" s="6">
        <v>8</v>
      </c>
      <c r="Q95" s="6">
        <v>8</v>
      </c>
      <c r="R95" s="6">
        <v>8</v>
      </c>
      <c r="S95" s="6">
        <v>8</v>
      </c>
      <c r="T95" s="6">
        <v>8</v>
      </c>
      <c r="U95" s="6">
        <v>8</v>
      </c>
      <c r="V95" s="6">
        <v>8</v>
      </c>
      <c r="W95" s="6">
        <v>8</v>
      </c>
      <c r="X95" s="6">
        <v>8</v>
      </c>
      <c r="Y95" s="6">
        <v>8</v>
      </c>
      <c r="Z95" s="6">
        <v>8</v>
      </c>
      <c r="AA95" s="6">
        <v>8</v>
      </c>
      <c r="AB95" s="6">
        <v>8</v>
      </c>
      <c r="AC95" s="6">
        <v>8</v>
      </c>
      <c r="AD95" s="6">
        <v>8</v>
      </c>
      <c r="AE95" s="6">
        <v>8</v>
      </c>
      <c r="AF95" s="6">
        <v>8</v>
      </c>
      <c r="AG95" s="6">
        <v>8</v>
      </c>
      <c r="AH95" s="6">
        <v>8</v>
      </c>
      <c r="AI95" s="6">
        <v>8</v>
      </c>
      <c r="AJ95" s="6">
        <v>8</v>
      </c>
      <c r="AK95" s="6">
        <v>8</v>
      </c>
      <c r="AL95" s="6">
        <v>8</v>
      </c>
    </row>
    <row r="96" spans="1:42" x14ac:dyDescent="0.3">
      <c r="A96" s="8" t="s">
        <v>17</v>
      </c>
    </row>
    <row r="97" spans="1:42" x14ac:dyDescent="0.3">
      <c r="A97" s="8" t="s">
        <v>18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24</v>
      </c>
      <c r="Y97" s="6">
        <v>24</v>
      </c>
      <c r="Z97" s="6">
        <v>0</v>
      </c>
      <c r="AA97" s="6">
        <v>24</v>
      </c>
      <c r="AB97" s="6">
        <v>25</v>
      </c>
      <c r="AC97" s="6">
        <v>25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</row>
    <row r="98" spans="1:42" x14ac:dyDescent="0.3">
      <c r="A98" s="8"/>
    </row>
    <row r="99" spans="1:42" x14ac:dyDescent="0.3">
      <c r="A99" s="8"/>
    </row>
    <row r="100" spans="1:42" x14ac:dyDescent="0.3">
      <c r="A100" s="8" t="s">
        <v>19</v>
      </c>
      <c r="B100" s="6">
        <f t="shared" ref="B100:AG100" si="24">SUM(B97*B95)*B94</f>
        <v>0</v>
      </c>
      <c r="C100" s="6">
        <f t="shared" si="24"/>
        <v>0</v>
      </c>
      <c r="D100" s="6">
        <f t="shared" si="24"/>
        <v>0</v>
      </c>
      <c r="E100" s="6">
        <f t="shared" si="24"/>
        <v>0</v>
      </c>
      <c r="F100" s="6">
        <f t="shared" si="24"/>
        <v>0</v>
      </c>
      <c r="G100" s="6">
        <f t="shared" si="24"/>
        <v>0</v>
      </c>
      <c r="H100" s="6">
        <f t="shared" si="24"/>
        <v>0</v>
      </c>
      <c r="I100" s="6">
        <f t="shared" si="24"/>
        <v>0</v>
      </c>
      <c r="J100" s="6">
        <f t="shared" si="24"/>
        <v>0</v>
      </c>
      <c r="K100" s="6">
        <f t="shared" si="24"/>
        <v>0</v>
      </c>
      <c r="L100" s="6">
        <f t="shared" si="24"/>
        <v>0</v>
      </c>
      <c r="M100" s="6">
        <f t="shared" si="24"/>
        <v>0</v>
      </c>
      <c r="N100" s="6">
        <f t="shared" si="24"/>
        <v>0</v>
      </c>
      <c r="O100" s="6">
        <f t="shared" si="24"/>
        <v>0</v>
      </c>
      <c r="P100" s="6">
        <f t="shared" si="24"/>
        <v>0</v>
      </c>
      <c r="Q100" s="6">
        <f t="shared" si="24"/>
        <v>0</v>
      </c>
      <c r="R100" s="6">
        <f t="shared" si="24"/>
        <v>0</v>
      </c>
      <c r="S100" s="6">
        <f t="shared" si="24"/>
        <v>0</v>
      </c>
      <c r="T100" s="6">
        <f t="shared" si="24"/>
        <v>0</v>
      </c>
      <c r="U100" s="6">
        <f t="shared" si="24"/>
        <v>0</v>
      </c>
      <c r="V100" s="6">
        <f t="shared" si="24"/>
        <v>0</v>
      </c>
      <c r="W100" s="6">
        <f t="shared" si="24"/>
        <v>0</v>
      </c>
      <c r="X100" s="6">
        <f t="shared" si="24"/>
        <v>4032</v>
      </c>
      <c r="Y100" s="6">
        <f t="shared" si="24"/>
        <v>4032</v>
      </c>
      <c r="Z100" s="6">
        <f t="shared" si="24"/>
        <v>0</v>
      </c>
      <c r="AA100" s="6">
        <f t="shared" si="24"/>
        <v>4032</v>
      </c>
      <c r="AB100" s="6">
        <f t="shared" si="24"/>
        <v>4200</v>
      </c>
      <c r="AC100" s="6">
        <f t="shared" si="24"/>
        <v>4200</v>
      </c>
      <c r="AD100" s="6">
        <f t="shared" si="24"/>
        <v>0</v>
      </c>
      <c r="AE100" s="6">
        <f t="shared" si="24"/>
        <v>0</v>
      </c>
      <c r="AF100" s="6">
        <f t="shared" si="24"/>
        <v>0</v>
      </c>
      <c r="AG100" s="6">
        <f t="shared" si="24"/>
        <v>0</v>
      </c>
      <c r="AH100" s="6">
        <f t="shared" ref="AH100:AL100" si="25">SUM(AH97*AH95)*AH94</f>
        <v>0</v>
      </c>
      <c r="AI100" s="6">
        <f t="shared" si="25"/>
        <v>0</v>
      </c>
      <c r="AJ100" s="6">
        <f t="shared" si="25"/>
        <v>0</v>
      </c>
      <c r="AK100" s="6">
        <f t="shared" si="25"/>
        <v>0</v>
      </c>
      <c r="AL100" s="6">
        <f t="shared" si="25"/>
        <v>0</v>
      </c>
      <c r="AM100" s="9">
        <f>SUM(B100:AL100)</f>
        <v>20496</v>
      </c>
      <c r="AN100" s="10"/>
    </row>
    <row r="101" spans="1:42" x14ac:dyDescent="0.3">
      <c r="A101" s="8" t="s">
        <v>20</v>
      </c>
      <c r="B101" s="6">
        <f t="shared" ref="B101:AG101" si="26">SUM(B97*B96)*B94</f>
        <v>0</v>
      </c>
      <c r="C101" s="6">
        <f t="shared" si="26"/>
        <v>0</v>
      </c>
      <c r="D101" s="6">
        <f t="shared" si="26"/>
        <v>0</v>
      </c>
      <c r="E101" s="6">
        <f t="shared" si="26"/>
        <v>0</v>
      </c>
      <c r="F101" s="6">
        <f t="shared" si="26"/>
        <v>0</v>
      </c>
      <c r="G101" s="6">
        <f t="shared" si="26"/>
        <v>0</v>
      </c>
      <c r="H101" s="6">
        <f t="shared" si="26"/>
        <v>0</v>
      </c>
      <c r="I101" s="6">
        <f t="shared" si="26"/>
        <v>0</v>
      </c>
      <c r="J101" s="6">
        <f t="shared" si="26"/>
        <v>0</v>
      </c>
      <c r="K101" s="6">
        <f t="shared" si="26"/>
        <v>0</v>
      </c>
      <c r="L101" s="6">
        <f t="shared" si="26"/>
        <v>0</v>
      </c>
      <c r="M101" s="6">
        <f t="shared" si="26"/>
        <v>0</v>
      </c>
      <c r="N101" s="6">
        <f t="shared" si="26"/>
        <v>0</v>
      </c>
      <c r="O101" s="6">
        <f t="shared" si="26"/>
        <v>0</v>
      </c>
      <c r="P101" s="6">
        <f t="shared" si="26"/>
        <v>0</v>
      </c>
      <c r="Q101" s="6">
        <f t="shared" si="26"/>
        <v>0</v>
      </c>
      <c r="R101" s="6">
        <f t="shared" si="26"/>
        <v>0</v>
      </c>
      <c r="S101" s="6">
        <f t="shared" si="26"/>
        <v>0</v>
      </c>
      <c r="T101" s="6">
        <f t="shared" si="26"/>
        <v>0</v>
      </c>
      <c r="U101" s="6">
        <f t="shared" si="26"/>
        <v>0</v>
      </c>
      <c r="V101" s="6">
        <f t="shared" si="26"/>
        <v>0</v>
      </c>
      <c r="W101" s="6">
        <f t="shared" si="26"/>
        <v>0</v>
      </c>
      <c r="X101" s="6">
        <f t="shared" si="26"/>
        <v>0</v>
      </c>
      <c r="Y101" s="6">
        <f t="shared" si="26"/>
        <v>0</v>
      </c>
      <c r="Z101" s="6">
        <f t="shared" si="26"/>
        <v>0</v>
      </c>
      <c r="AA101" s="6">
        <f t="shared" si="26"/>
        <v>0</v>
      </c>
      <c r="AB101" s="6">
        <f t="shared" si="26"/>
        <v>0</v>
      </c>
      <c r="AC101" s="6">
        <f t="shared" si="26"/>
        <v>0</v>
      </c>
      <c r="AD101" s="6">
        <f t="shared" si="26"/>
        <v>0</v>
      </c>
      <c r="AE101" s="6">
        <f t="shared" si="26"/>
        <v>0</v>
      </c>
      <c r="AF101" s="6">
        <f t="shared" si="26"/>
        <v>0</v>
      </c>
      <c r="AG101" s="6">
        <f t="shared" si="26"/>
        <v>0</v>
      </c>
      <c r="AH101" s="6">
        <f t="shared" ref="AH101:AL101" si="27">SUM(AH97*AH96)*AH94</f>
        <v>0</v>
      </c>
      <c r="AI101" s="6">
        <f t="shared" si="27"/>
        <v>0</v>
      </c>
      <c r="AJ101" s="6">
        <f t="shared" si="27"/>
        <v>0</v>
      </c>
      <c r="AK101" s="6">
        <f t="shared" si="27"/>
        <v>0</v>
      </c>
      <c r="AL101" s="6">
        <f t="shared" si="27"/>
        <v>0</v>
      </c>
      <c r="AM101" s="9">
        <f>SUM(B101:AL101)</f>
        <v>0</v>
      </c>
      <c r="AN101" s="10"/>
    </row>
    <row r="102" spans="1:42" x14ac:dyDescent="0.3">
      <c r="A102" s="8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9">
        <f>SUM(AM100:AM101)</f>
        <v>20496</v>
      </c>
      <c r="AN102" s="10" t="s">
        <v>21</v>
      </c>
    </row>
    <row r="103" spans="1:42" x14ac:dyDescent="0.3">
      <c r="A103" s="8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9">
        <v>20547</v>
      </c>
      <c r="AN103" s="10" t="s">
        <v>22</v>
      </c>
      <c r="AP103">
        <v>90</v>
      </c>
    </row>
    <row r="104" spans="1:42" x14ac:dyDescent="0.3">
      <c r="A104" s="8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9">
        <f>SUM(AM103-AM102)</f>
        <v>51</v>
      </c>
      <c r="AN104" s="10" t="s">
        <v>23</v>
      </c>
    </row>
    <row r="105" spans="1:42" s="14" customFormat="1" x14ac:dyDescent="0.3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42" x14ac:dyDescent="0.3">
      <c r="A106" s="1" t="s">
        <v>31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2" s="6" customFormat="1" x14ac:dyDescent="0.3">
      <c r="A107" s="4" t="s">
        <v>0</v>
      </c>
      <c r="B107" s="5">
        <v>2022</v>
      </c>
      <c r="C107" s="5">
        <v>2023</v>
      </c>
      <c r="D107" s="5">
        <v>2023</v>
      </c>
      <c r="E107" s="5">
        <v>2023</v>
      </c>
      <c r="F107" s="5">
        <v>2023</v>
      </c>
      <c r="G107" s="5">
        <v>2023</v>
      </c>
      <c r="H107" s="5">
        <v>2023</v>
      </c>
      <c r="I107" s="5">
        <v>2023</v>
      </c>
      <c r="J107" s="5">
        <v>2023</v>
      </c>
      <c r="K107" s="5">
        <v>2023</v>
      </c>
      <c r="L107" s="5">
        <v>2023</v>
      </c>
      <c r="M107" s="5">
        <v>2023</v>
      </c>
      <c r="N107" s="5">
        <v>2023</v>
      </c>
      <c r="O107" s="5">
        <v>2024</v>
      </c>
      <c r="P107" s="5">
        <v>2024</v>
      </c>
      <c r="Q107" s="5">
        <v>2024</v>
      </c>
      <c r="R107" s="5">
        <v>2024</v>
      </c>
      <c r="S107" s="5">
        <v>2024</v>
      </c>
      <c r="T107" s="5">
        <v>2024</v>
      </c>
      <c r="U107" s="5">
        <v>2024</v>
      </c>
      <c r="V107" s="5">
        <v>2024</v>
      </c>
      <c r="W107" s="5">
        <v>2024</v>
      </c>
      <c r="X107" s="5">
        <v>2024</v>
      </c>
      <c r="Y107" s="5">
        <v>2024</v>
      </c>
      <c r="Z107" s="5">
        <v>2024</v>
      </c>
      <c r="AA107" s="5">
        <v>2025</v>
      </c>
      <c r="AB107" s="5">
        <v>2025</v>
      </c>
      <c r="AC107" s="5">
        <v>2025</v>
      </c>
      <c r="AD107" s="5">
        <v>2025</v>
      </c>
      <c r="AE107" s="5">
        <v>2025</v>
      </c>
      <c r="AF107" s="5">
        <v>2025</v>
      </c>
      <c r="AG107" s="5">
        <v>2025</v>
      </c>
      <c r="AH107" s="5">
        <v>2025</v>
      </c>
      <c r="AI107" s="5">
        <v>2025</v>
      </c>
      <c r="AJ107" s="5">
        <v>2025</v>
      </c>
      <c r="AK107" s="5">
        <v>2025</v>
      </c>
      <c r="AL107" s="5">
        <v>2025</v>
      </c>
    </row>
    <row r="108" spans="1:42" s="6" customFormat="1" x14ac:dyDescent="0.3">
      <c r="A108" s="4" t="s">
        <v>1</v>
      </c>
      <c r="B108" s="7" t="s">
        <v>2</v>
      </c>
      <c r="C108" s="7" t="s">
        <v>3</v>
      </c>
      <c r="D108" s="7" t="s">
        <v>4</v>
      </c>
      <c r="E108" s="7" t="s">
        <v>5</v>
      </c>
      <c r="F108" s="7" t="s">
        <v>6</v>
      </c>
      <c r="G108" s="7" t="s">
        <v>7</v>
      </c>
      <c r="H108" s="7" t="s">
        <v>8</v>
      </c>
      <c r="I108" s="7" t="s">
        <v>9</v>
      </c>
      <c r="J108" s="7" t="s">
        <v>10</v>
      </c>
      <c r="K108" s="7" t="s">
        <v>11</v>
      </c>
      <c r="L108" s="7" t="s">
        <v>12</v>
      </c>
      <c r="M108" s="7" t="s">
        <v>13</v>
      </c>
      <c r="N108" s="7" t="s">
        <v>2</v>
      </c>
      <c r="O108" s="7" t="s">
        <v>14</v>
      </c>
      <c r="P108" s="7" t="s">
        <v>4</v>
      </c>
      <c r="Q108" s="7" t="s">
        <v>5</v>
      </c>
      <c r="R108" s="7" t="s">
        <v>6</v>
      </c>
      <c r="S108" s="7" t="s">
        <v>7</v>
      </c>
      <c r="T108" s="7" t="s">
        <v>8</v>
      </c>
      <c r="U108" s="7" t="s">
        <v>9</v>
      </c>
      <c r="V108" s="7" t="s">
        <v>10</v>
      </c>
      <c r="W108" s="7" t="s">
        <v>11</v>
      </c>
      <c r="X108" s="7" t="s">
        <v>12</v>
      </c>
      <c r="Y108" s="7" t="s">
        <v>13</v>
      </c>
      <c r="Z108" s="7" t="s">
        <v>2</v>
      </c>
      <c r="AA108" s="7" t="s">
        <v>14</v>
      </c>
      <c r="AB108" s="7" t="s">
        <v>4</v>
      </c>
      <c r="AC108" s="15" t="s">
        <v>5</v>
      </c>
      <c r="AD108" s="15" t="s">
        <v>6</v>
      </c>
      <c r="AE108" s="15" t="s">
        <v>7</v>
      </c>
      <c r="AF108" s="7" t="s">
        <v>8</v>
      </c>
      <c r="AG108" s="7" t="s">
        <v>9</v>
      </c>
      <c r="AH108" s="7" t="s">
        <v>10</v>
      </c>
      <c r="AI108" s="7" t="s">
        <v>11</v>
      </c>
      <c r="AJ108" s="7" t="s">
        <v>12</v>
      </c>
      <c r="AK108" s="7" t="s">
        <v>13</v>
      </c>
      <c r="AL108" s="7" t="s">
        <v>2</v>
      </c>
    </row>
    <row r="109" spans="1:42" s="6" customFormat="1" x14ac:dyDescent="0.3">
      <c r="A109" s="4" t="s">
        <v>15</v>
      </c>
      <c r="B109" s="5">
        <v>21</v>
      </c>
      <c r="C109" s="5">
        <v>21</v>
      </c>
      <c r="D109" s="5">
        <v>21</v>
      </c>
      <c r="E109" s="5">
        <v>22</v>
      </c>
      <c r="F109" s="5">
        <v>20</v>
      </c>
      <c r="G109" s="5">
        <v>23</v>
      </c>
      <c r="H109" s="5">
        <v>21</v>
      </c>
      <c r="I109" s="5">
        <v>21</v>
      </c>
      <c r="J109" s="5">
        <v>20</v>
      </c>
      <c r="K109" s="5">
        <v>21</v>
      </c>
      <c r="L109" s="5">
        <v>21</v>
      </c>
      <c r="M109" s="5">
        <v>20</v>
      </c>
      <c r="N109" s="5">
        <v>21</v>
      </c>
      <c r="O109" s="5">
        <v>21</v>
      </c>
      <c r="P109" s="5">
        <v>21</v>
      </c>
      <c r="Q109" s="5">
        <v>21</v>
      </c>
      <c r="R109" s="5">
        <v>21</v>
      </c>
      <c r="S109" s="5">
        <v>21</v>
      </c>
      <c r="T109" s="5">
        <v>21</v>
      </c>
      <c r="U109" s="5">
        <v>21</v>
      </c>
      <c r="V109" s="5">
        <v>21</v>
      </c>
      <c r="W109" s="5">
        <v>21</v>
      </c>
      <c r="X109" s="5">
        <v>21</v>
      </c>
      <c r="Y109" s="5">
        <v>21</v>
      </c>
      <c r="Z109" s="5">
        <v>21</v>
      </c>
      <c r="AA109" s="5">
        <v>21</v>
      </c>
      <c r="AB109" s="5">
        <v>21</v>
      </c>
      <c r="AC109" s="5">
        <v>5</v>
      </c>
      <c r="AD109" s="5">
        <v>21</v>
      </c>
      <c r="AE109" s="5">
        <v>5</v>
      </c>
      <c r="AF109" s="5">
        <v>21</v>
      </c>
      <c r="AG109" s="5">
        <v>21</v>
      </c>
      <c r="AH109" s="5">
        <v>21</v>
      </c>
      <c r="AI109" s="5">
        <v>21</v>
      </c>
      <c r="AJ109" s="5">
        <v>21</v>
      </c>
      <c r="AK109" s="5">
        <v>21</v>
      </c>
      <c r="AL109" s="5">
        <v>21</v>
      </c>
    </row>
    <row r="110" spans="1:42" x14ac:dyDescent="0.3">
      <c r="A110" s="8" t="s">
        <v>16</v>
      </c>
      <c r="B110" s="6">
        <v>8</v>
      </c>
      <c r="C110" s="6">
        <v>8</v>
      </c>
      <c r="D110" s="6">
        <v>8</v>
      </c>
      <c r="E110" s="6">
        <v>8</v>
      </c>
      <c r="F110" s="6">
        <v>8</v>
      </c>
      <c r="G110" s="6">
        <v>8</v>
      </c>
      <c r="H110" s="6">
        <v>8</v>
      </c>
      <c r="I110" s="6">
        <v>8</v>
      </c>
      <c r="J110" s="6">
        <v>8</v>
      </c>
      <c r="K110" s="6">
        <v>8</v>
      </c>
      <c r="L110" s="6">
        <v>8</v>
      </c>
      <c r="M110" s="6">
        <v>8</v>
      </c>
      <c r="N110" s="6">
        <v>8</v>
      </c>
      <c r="O110" s="6">
        <v>8</v>
      </c>
      <c r="P110" s="6">
        <v>8</v>
      </c>
      <c r="Q110" s="6">
        <v>8</v>
      </c>
      <c r="R110" s="6">
        <v>8</v>
      </c>
      <c r="S110" s="6">
        <v>8</v>
      </c>
      <c r="T110" s="6">
        <v>8</v>
      </c>
      <c r="U110" s="6">
        <v>8</v>
      </c>
      <c r="V110" s="6">
        <v>8</v>
      </c>
      <c r="W110" s="6">
        <v>8</v>
      </c>
      <c r="X110" s="6">
        <v>8</v>
      </c>
      <c r="Y110" s="6">
        <v>8</v>
      </c>
      <c r="Z110" s="6">
        <v>8</v>
      </c>
      <c r="AA110" s="6">
        <v>8</v>
      </c>
      <c r="AB110" s="6">
        <v>8</v>
      </c>
      <c r="AC110" s="6">
        <v>8</v>
      </c>
      <c r="AD110" s="6">
        <v>8</v>
      </c>
      <c r="AE110" s="6">
        <v>8</v>
      </c>
      <c r="AF110" s="6">
        <v>8</v>
      </c>
      <c r="AG110" s="6">
        <v>8</v>
      </c>
      <c r="AH110" s="6">
        <v>8</v>
      </c>
      <c r="AI110" s="6">
        <v>8</v>
      </c>
      <c r="AJ110" s="6">
        <v>8</v>
      </c>
      <c r="AK110" s="6">
        <v>8</v>
      </c>
      <c r="AL110" s="6">
        <v>8</v>
      </c>
    </row>
    <row r="111" spans="1:42" x14ac:dyDescent="0.3">
      <c r="A111" s="8" t="s">
        <v>17</v>
      </c>
    </row>
    <row r="112" spans="1:42" x14ac:dyDescent="0.3">
      <c r="A112" s="8" t="s">
        <v>18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9</v>
      </c>
      <c r="AD112" s="6">
        <v>9</v>
      </c>
      <c r="AE112" s="6">
        <v>9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</row>
    <row r="113" spans="1:42" x14ac:dyDescent="0.3">
      <c r="A113" s="8"/>
    </row>
    <row r="114" spans="1:42" x14ac:dyDescent="0.3">
      <c r="A114" s="8"/>
    </row>
    <row r="115" spans="1:42" x14ac:dyDescent="0.3">
      <c r="A115" s="8" t="s">
        <v>19</v>
      </c>
      <c r="B115" s="6">
        <f t="shared" ref="B115:AG115" si="28">SUM(B112*B110)*B109</f>
        <v>0</v>
      </c>
      <c r="C115" s="6">
        <f t="shared" si="28"/>
        <v>0</v>
      </c>
      <c r="D115" s="6">
        <f t="shared" si="28"/>
        <v>0</v>
      </c>
      <c r="E115" s="6">
        <f t="shared" si="28"/>
        <v>0</v>
      </c>
      <c r="F115" s="6">
        <f t="shared" si="28"/>
        <v>0</v>
      </c>
      <c r="G115" s="6">
        <f t="shared" si="28"/>
        <v>0</v>
      </c>
      <c r="H115" s="6">
        <f t="shared" si="28"/>
        <v>0</v>
      </c>
      <c r="I115" s="6">
        <f t="shared" si="28"/>
        <v>0</v>
      </c>
      <c r="J115" s="6">
        <f t="shared" si="28"/>
        <v>0</v>
      </c>
      <c r="K115" s="6">
        <f t="shared" si="28"/>
        <v>0</v>
      </c>
      <c r="L115" s="6">
        <f t="shared" si="28"/>
        <v>0</v>
      </c>
      <c r="M115" s="6">
        <f t="shared" si="28"/>
        <v>0</v>
      </c>
      <c r="N115" s="6">
        <f t="shared" si="28"/>
        <v>0</v>
      </c>
      <c r="O115" s="6">
        <f t="shared" si="28"/>
        <v>0</v>
      </c>
      <c r="P115" s="6">
        <f t="shared" si="28"/>
        <v>0</v>
      </c>
      <c r="Q115" s="6">
        <f t="shared" si="28"/>
        <v>0</v>
      </c>
      <c r="R115" s="6">
        <f t="shared" si="28"/>
        <v>0</v>
      </c>
      <c r="S115" s="6">
        <f t="shared" si="28"/>
        <v>0</v>
      </c>
      <c r="T115" s="6">
        <f t="shared" si="28"/>
        <v>0</v>
      </c>
      <c r="U115" s="6">
        <f t="shared" si="28"/>
        <v>0</v>
      </c>
      <c r="V115" s="6">
        <f t="shared" si="28"/>
        <v>0</v>
      </c>
      <c r="W115" s="6">
        <f t="shared" si="28"/>
        <v>0</v>
      </c>
      <c r="X115" s="6">
        <f t="shared" si="28"/>
        <v>0</v>
      </c>
      <c r="Y115" s="6">
        <f t="shared" si="28"/>
        <v>0</v>
      </c>
      <c r="Z115" s="6">
        <f t="shared" si="28"/>
        <v>0</v>
      </c>
      <c r="AA115" s="6">
        <f t="shared" si="28"/>
        <v>0</v>
      </c>
      <c r="AB115" s="6">
        <f t="shared" si="28"/>
        <v>0</v>
      </c>
      <c r="AC115" s="6">
        <f t="shared" si="28"/>
        <v>360</v>
      </c>
      <c r="AD115" s="6">
        <f t="shared" si="28"/>
        <v>1512</v>
      </c>
      <c r="AE115" s="6">
        <f t="shared" si="28"/>
        <v>360</v>
      </c>
      <c r="AF115" s="6">
        <f t="shared" si="28"/>
        <v>0</v>
      </c>
      <c r="AG115" s="6">
        <f t="shared" si="28"/>
        <v>0</v>
      </c>
      <c r="AH115" s="6">
        <f t="shared" ref="AH115:AL115" si="29">SUM(AH112*AH110)*AH109</f>
        <v>0</v>
      </c>
      <c r="AI115" s="6">
        <f t="shared" si="29"/>
        <v>0</v>
      </c>
      <c r="AJ115" s="6">
        <f t="shared" si="29"/>
        <v>0</v>
      </c>
      <c r="AK115" s="6">
        <f t="shared" si="29"/>
        <v>0</v>
      </c>
      <c r="AL115" s="6">
        <f t="shared" si="29"/>
        <v>0</v>
      </c>
      <c r="AM115" s="9">
        <f>SUM(B115:AL115)</f>
        <v>2232</v>
      </c>
      <c r="AN115" s="10"/>
    </row>
    <row r="116" spans="1:42" x14ac:dyDescent="0.3">
      <c r="A116" s="8" t="s">
        <v>20</v>
      </c>
      <c r="B116" s="6">
        <f t="shared" ref="B116:AG116" si="30">SUM(B112*B111)*B109</f>
        <v>0</v>
      </c>
      <c r="C116" s="6">
        <f t="shared" si="30"/>
        <v>0</v>
      </c>
      <c r="D116" s="6">
        <f t="shared" si="30"/>
        <v>0</v>
      </c>
      <c r="E116" s="6">
        <f t="shared" si="30"/>
        <v>0</v>
      </c>
      <c r="F116" s="6">
        <f t="shared" si="30"/>
        <v>0</v>
      </c>
      <c r="G116" s="6">
        <f t="shared" si="30"/>
        <v>0</v>
      </c>
      <c r="H116" s="6">
        <f t="shared" si="30"/>
        <v>0</v>
      </c>
      <c r="I116" s="6">
        <f t="shared" si="30"/>
        <v>0</v>
      </c>
      <c r="J116" s="6">
        <f t="shared" si="30"/>
        <v>0</v>
      </c>
      <c r="K116" s="6">
        <f t="shared" si="30"/>
        <v>0</v>
      </c>
      <c r="L116" s="6">
        <f t="shared" si="30"/>
        <v>0</v>
      </c>
      <c r="M116" s="6">
        <f t="shared" si="30"/>
        <v>0</v>
      </c>
      <c r="N116" s="6">
        <f t="shared" si="30"/>
        <v>0</v>
      </c>
      <c r="O116" s="6">
        <f t="shared" si="30"/>
        <v>0</v>
      </c>
      <c r="P116" s="6">
        <f t="shared" si="30"/>
        <v>0</v>
      </c>
      <c r="Q116" s="6">
        <f t="shared" si="30"/>
        <v>0</v>
      </c>
      <c r="R116" s="6">
        <f t="shared" si="30"/>
        <v>0</v>
      </c>
      <c r="S116" s="6">
        <f t="shared" si="30"/>
        <v>0</v>
      </c>
      <c r="T116" s="6">
        <f t="shared" si="30"/>
        <v>0</v>
      </c>
      <c r="U116" s="6">
        <f t="shared" si="30"/>
        <v>0</v>
      </c>
      <c r="V116" s="6">
        <f t="shared" si="30"/>
        <v>0</v>
      </c>
      <c r="W116" s="6">
        <f t="shared" si="30"/>
        <v>0</v>
      </c>
      <c r="X116" s="6">
        <f t="shared" si="30"/>
        <v>0</v>
      </c>
      <c r="Y116" s="6">
        <f t="shared" si="30"/>
        <v>0</v>
      </c>
      <c r="Z116" s="6">
        <f t="shared" si="30"/>
        <v>0</v>
      </c>
      <c r="AA116" s="6">
        <f t="shared" si="30"/>
        <v>0</v>
      </c>
      <c r="AB116" s="6">
        <f t="shared" si="30"/>
        <v>0</v>
      </c>
      <c r="AC116" s="6">
        <f t="shared" si="30"/>
        <v>0</v>
      </c>
      <c r="AD116" s="6">
        <f t="shared" si="30"/>
        <v>0</v>
      </c>
      <c r="AE116" s="6">
        <f t="shared" si="30"/>
        <v>0</v>
      </c>
      <c r="AF116" s="6">
        <f t="shared" si="30"/>
        <v>0</v>
      </c>
      <c r="AG116" s="6">
        <f t="shared" si="30"/>
        <v>0</v>
      </c>
      <c r="AH116" s="6">
        <f t="shared" ref="AH116:AL116" si="31">SUM(AH112*AH111)*AH109</f>
        <v>0</v>
      </c>
      <c r="AI116" s="6">
        <f t="shared" si="31"/>
        <v>0</v>
      </c>
      <c r="AJ116" s="6">
        <f t="shared" si="31"/>
        <v>0</v>
      </c>
      <c r="AK116" s="6">
        <f t="shared" si="31"/>
        <v>0</v>
      </c>
      <c r="AL116" s="6">
        <f t="shared" si="31"/>
        <v>0</v>
      </c>
      <c r="AM116" s="9">
        <f>SUM(B116:AL116)</f>
        <v>0</v>
      </c>
      <c r="AN116" s="10"/>
    </row>
    <row r="117" spans="1:42" x14ac:dyDescent="0.3">
      <c r="A117" s="8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9">
        <f>SUM(AM115:AM116)</f>
        <v>2232</v>
      </c>
      <c r="AN117" s="10" t="s">
        <v>21</v>
      </c>
    </row>
    <row r="118" spans="1:42" x14ac:dyDescent="0.3">
      <c r="A118" s="8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9">
        <v>2283</v>
      </c>
      <c r="AN118" s="10" t="s">
        <v>22</v>
      </c>
      <c r="AP118">
        <v>30</v>
      </c>
    </row>
    <row r="119" spans="1:42" x14ac:dyDescent="0.3">
      <c r="A119" s="8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">
        <f>SUM(AM118-AM117)</f>
        <v>51</v>
      </c>
      <c r="AN119" s="10" t="s">
        <v>23</v>
      </c>
    </row>
    <row r="120" spans="1:42" s="14" customFormat="1" x14ac:dyDescent="0.3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42" x14ac:dyDescent="0.3">
      <c r="A121" s="1" t="s">
        <v>32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2" s="6" customFormat="1" x14ac:dyDescent="0.3">
      <c r="A122" s="4" t="s">
        <v>0</v>
      </c>
      <c r="B122" s="5">
        <v>2022</v>
      </c>
      <c r="C122" s="5">
        <v>2023</v>
      </c>
      <c r="D122" s="5">
        <v>2023</v>
      </c>
      <c r="E122" s="5">
        <v>2023</v>
      </c>
      <c r="F122" s="5">
        <v>2023</v>
      </c>
      <c r="G122" s="5">
        <v>2023</v>
      </c>
      <c r="H122" s="5">
        <v>2023</v>
      </c>
      <c r="I122" s="5">
        <v>2023</v>
      </c>
      <c r="J122" s="5">
        <v>2023</v>
      </c>
      <c r="K122" s="5">
        <v>2023</v>
      </c>
      <c r="L122" s="5">
        <v>2023</v>
      </c>
      <c r="M122" s="5">
        <v>2023</v>
      </c>
      <c r="N122" s="5">
        <v>2023</v>
      </c>
      <c r="O122" s="5">
        <v>2024</v>
      </c>
      <c r="P122" s="5">
        <v>2024</v>
      </c>
      <c r="Q122" s="5">
        <v>2024</v>
      </c>
      <c r="R122" s="5">
        <v>2024</v>
      </c>
      <c r="S122" s="5">
        <v>2024</v>
      </c>
      <c r="T122" s="5">
        <v>2024</v>
      </c>
      <c r="U122" s="5">
        <v>2024</v>
      </c>
      <c r="V122" s="5">
        <v>2024</v>
      </c>
      <c r="W122" s="5">
        <v>2024</v>
      </c>
      <c r="X122" s="5">
        <v>2024</v>
      </c>
      <c r="Y122" s="5">
        <v>2024</v>
      </c>
      <c r="Z122" s="5">
        <v>2024</v>
      </c>
      <c r="AA122" s="5">
        <v>2025</v>
      </c>
      <c r="AB122" s="5">
        <v>2025</v>
      </c>
      <c r="AC122" s="5">
        <v>2025</v>
      </c>
      <c r="AD122" s="5">
        <v>2025</v>
      </c>
      <c r="AE122" s="5">
        <v>2025</v>
      </c>
      <c r="AF122" s="5">
        <v>2025</v>
      </c>
      <c r="AG122" s="5">
        <v>2025</v>
      </c>
      <c r="AH122" s="5">
        <v>2025</v>
      </c>
      <c r="AI122" s="5">
        <v>2025</v>
      </c>
      <c r="AJ122" s="5">
        <v>2025</v>
      </c>
      <c r="AK122" s="5">
        <v>2025</v>
      </c>
      <c r="AL122" s="5">
        <v>2025</v>
      </c>
    </row>
    <row r="123" spans="1:42" s="6" customFormat="1" x14ac:dyDescent="0.3">
      <c r="A123" s="4" t="s">
        <v>1</v>
      </c>
      <c r="B123" s="7" t="s">
        <v>2</v>
      </c>
      <c r="C123" s="7" t="s">
        <v>3</v>
      </c>
      <c r="D123" s="7" t="s">
        <v>4</v>
      </c>
      <c r="E123" s="7" t="s">
        <v>5</v>
      </c>
      <c r="F123" s="7" t="s">
        <v>6</v>
      </c>
      <c r="G123" s="7" t="s">
        <v>7</v>
      </c>
      <c r="H123" s="7" t="s">
        <v>8</v>
      </c>
      <c r="I123" s="7" t="s">
        <v>9</v>
      </c>
      <c r="J123" s="7" t="s">
        <v>10</v>
      </c>
      <c r="K123" s="7" t="s">
        <v>11</v>
      </c>
      <c r="L123" s="7" t="s">
        <v>12</v>
      </c>
      <c r="M123" s="7" t="s">
        <v>13</v>
      </c>
      <c r="N123" s="7" t="s">
        <v>2</v>
      </c>
      <c r="O123" s="7" t="s">
        <v>14</v>
      </c>
      <c r="P123" s="7" t="s">
        <v>4</v>
      </c>
      <c r="Q123" s="7" t="s">
        <v>5</v>
      </c>
      <c r="R123" s="7" t="s">
        <v>6</v>
      </c>
      <c r="S123" s="7" t="s">
        <v>7</v>
      </c>
      <c r="T123" s="7" t="s">
        <v>8</v>
      </c>
      <c r="U123" s="7" t="s">
        <v>9</v>
      </c>
      <c r="V123" s="7" t="s">
        <v>10</v>
      </c>
      <c r="W123" s="7" t="s">
        <v>11</v>
      </c>
      <c r="X123" s="7" t="s">
        <v>12</v>
      </c>
      <c r="Y123" s="7" t="s">
        <v>13</v>
      </c>
      <c r="Z123" s="7" t="s">
        <v>2</v>
      </c>
      <c r="AA123" s="7" t="s">
        <v>14</v>
      </c>
      <c r="AB123" s="7" t="s">
        <v>4</v>
      </c>
      <c r="AC123" s="7" t="s">
        <v>5</v>
      </c>
      <c r="AD123" s="7" t="s">
        <v>6</v>
      </c>
      <c r="AE123" s="15" t="s">
        <v>7</v>
      </c>
      <c r="AF123" s="15" t="s">
        <v>8</v>
      </c>
      <c r="AG123" s="7" t="s">
        <v>9</v>
      </c>
      <c r="AH123" s="7" t="s">
        <v>10</v>
      </c>
      <c r="AI123" s="7" t="s">
        <v>11</v>
      </c>
      <c r="AJ123" s="7" t="s">
        <v>12</v>
      </c>
      <c r="AK123" s="7" t="s">
        <v>13</v>
      </c>
      <c r="AL123" s="7" t="s">
        <v>2</v>
      </c>
    </row>
    <row r="124" spans="1:42" s="6" customFormat="1" x14ac:dyDescent="0.3">
      <c r="A124" s="4" t="s">
        <v>15</v>
      </c>
      <c r="B124" s="5">
        <v>21</v>
      </c>
      <c r="C124" s="5">
        <v>21</v>
      </c>
      <c r="D124" s="5">
        <v>21</v>
      </c>
      <c r="E124" s="5">
        <v>22</v>
      </c>
      <c r="F124" s="5">
        <v>20</v>
      </c>
      <c r="G124" s="5">
        <v>23</v>
      </c>
      <c r="H124" s="5">
        <v>21</v>
      </c>
      <c r="I124" s="5">
        <v>21</v>
      </c>
      <c r="J124" s="5">
        <v>20</v>
      </c>
      <c r="K124" s="5">
        <v>21</v>
      </c>
      <c r="L124" s="5">
        <v>21</v>
      </c>
      <c r="M124" s="5">
        <v>20</v>
      </c>
      <c r="N124" s="5">
        <v>21</v>
      </c>
      <c r="O124" s="5">
        <v>21</v>
      </c>
      <c r="P124" s="5">
        <v>21</v>
      </c>
      <c r="Q124" s="5">
        <v>21</v>
      </c>
      <c r="R124" s="5">
        <v>21</v>
      </c>
      <c r="S124" s="5">
        <v>21</v>
      </c>
      <c r="T124" s="5">
        <v>21</v>
      </c>
      <c r="U124" s="5">
        <v>21</v>
      </c>
      <c r="V124" s="5">
        <v>21</v>
      </c>
      <c r="W124" s="5">
        <v>21</v>
      </c>
      <c r="X124" s="5">
        <v>21</v>
      </c>
      <c r="Y124" s="5">
        <v>21</v>
      </c>
      <c r="Z124" s="5">
        <v>21</v>
      </c>
      <c r="AA124" s="5">
        <v>21</v>
      </c>
      <c r="AB124" s="5">
        <v>21</v>
      </c>
      <c r="AC124" s="5">
        <v>21</v>
      </c>
      <c r="AD124" s="5">
        <v>21</v>
      </c>
      <c r="AE124" s="5">
        <v>10</v>
      </c>
      <c r="AF124" s="5">
        <v>21</v>
      </c>
      <c r="AG124" s="5">
        <v>21</v>
      </c>
      <c r="AH124" s="5">
        <v>21</v>
      </c>
      <c r="AI124" s="5">
        <v>21</v>
      </c>
      <c r="AJ124" s="5">
        <v>21</v>
      </c>
      <c r="AK124" s="5">
        <v>21</v>
      </c>
      <c r="AL124" s="5">
        <v>21</v>
      </c>
    </row>
    <row r="125" spans="1:42" x14ac:dyDescent="0.3">
      <c r="A125" s="8" t="s">
        <v>16</v>
      </c>
      <c r="B125" s="6">
        <v>8</v>
      </c>
      <c r="C125" s="6">
        <v>8</v>
      </c>
      <c r="D125" s="6">
        <v>8</v>
      </c>
      <c r="E125" s="6">
        <v>8</v>
      </c>
      <c r="F125" s="6">
        <v>8</v>
      </c>
      <c r="G125" s="6">
        <v>8</v>
      </c>
      <c r="H125" s="6">
        <v>8</v>
      </c>
      <c r="I125" s="6">
        <v>8</v>
      </c>
      <c r="J125" s="6">
        <v>8</v>
      </c>
      <c r="K125" s="6">
        <v>8</v>
      </c>
      <c r="L125" s="6">
        <v>8</v>
      </c>
      <c r="M125" s="6">
        <v>8</v>
      </c>
      <c r="N125" s="6">
        <v>8</v>
      </c>
      <c r="O125" s="6">
        <v>8</v>
      </c>
      <c r="P125" s="6">
        <v>8</v>
      </c>
      <c r="Q125" s="6">
        <v>8</v>
      </c>
      <c r="R125" s="6">
        <v>8</v>
      </c>
      <c r="S125" s="6">
        <v>8</v>
      </c>
      <c r="T125" s="6">
        <v>8</v>
      </c>
      <c r="U125" s="6">
        <v>8</v>
      </c>
      <c r="V125" s="6">
        <v>8</v>
      </c>
      <c r="W125" s="6">
        <v>8</v>
      </c>
      <c r="X125" s="6">
        <v>8</v>
      </c>
      <c r="Y125" s="6">
        <v>8</v>
      </c>
      <c r="Z125" s="6">
        <v>8</v>
      </c>
      <c r="AA125" s="6">
        <v>8</v>
      </c>
      <c r="AB125" s="6">
        <v>8</v>
      </c>
      <c r="AC125" s="6">
        <v>8</v>
      </c>
      <c r="AD125" s="6">
        <v>8</v>
      </c>
      <c r="AE125" s="6">
        <v>8</v>
      </c>
      <c r="AF125" s="6">
        <v>8</v>
      </c>
      <c r="AG125" s="6">
        <v>8</v>
      </c>
      <c r="AH125" s="6">
        <v>8</v>
      </c>
      <c r="AI125" s="6">
        <v>8</v>
      </c>
      <c r="AJ125" s="6">
        <v>8</v>
      </c>
      <c r="AK125" s="6">
        <v>8</v>
      </c>
      <c r="AL125" s="6">
        <v>8</v>
      </c>
    </row>
    <row r="126" spans="1:42" x14ac:dyDescent="0.3">
      <c r="A126" s="8" t="s">
        <v>17</v>
      </c>
    </row>
    <row r="127" spans="1:42" x14ac:dyDescent="0.3">
      <c r="A127" s="8" t="s">
        <v>18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25</v>
      </c>
      <c r="AF127" s="6">
        <v>25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</row>
    <row r="128" spans="1:42" x14ac:dyDescent="0.3">
      <c r="A128" s="8"/>
    </row>
    <row r="129" spans="1:42" x14ac:dyDescent="0.3">
      <c r="A129" s="8"/>
    </row>
    <row r="130" spans="1:42" x14ac:dyDescent="0.3">
      <c r="A130" s="8" t="s">
        <v>19</v>
      </c>
      <c r="B130" s="6">
        <f t="shared" ref="B130:AG130" si="32">SUM(B127*B125)*B124</f>
        <v>0</v>
      </c>
      <c r="C130" s="6">
        <f t="shared" si="32"/>
        <v>0</v>
      </c>
      <c r="D130" s="6">
        <f t="shared" si="32"/>
        <v>0</v>
      </c>
      <c r="E130" s="6">
        <f t="shared" si="32"/>
        <v>0</v>
      </c>
      <c r="F130" s="6">
        <f t="shared" si="32"/>
        <v>0</v>
      </c>
      <c r="G130" s="6">
        <f t="shared" si="32"/>
        <v>0</v>
      </c>
      <c r="H130" s="6">
        <f t="shared" si="32"/>
        <v>0</v>
      </c>
      <c r="I130" s="6">
        <f t="shared" si="32"/>
        <v>0</v>
      </c>
      <c r="J130" s="6">
        <f t="shared" si="32"/>
        <v>0</v>
      </c>
      <c r="K130" s="6">
        <f t="shared" si="32"/>
        <v>0</v>
      </c>
      <c r="L130" s="6">
        <f t="shared" si="32"/>
        <v>0</v>
      </c>
      <c r="M130" s="6">
        <f t="shared" si="32"/>
        <v>0</v>
      </c>
      <c r="N130" s="6">
        <f t="shared" si="32"/>
        <v>0</v>
      </c>
      <c r="O130" s="6">
        <f t="shared" si="32"/>
        <v>0</v>
      </c>
      <c r="P130" s="6">
        <f t="shared" si="32"/>
        <v>0</v>
      </c>
      <c r="Q130" s="6">
        <f t="shared" si="32"/>
        <v>0</v>
      </c>
      <c r="R130" s="6">
        <f t="shared" si="32"/>
        <v>0</v>
      </c>
      <c r="S130" s="6">
        <f t="shared" si="32"/>
        <v>0</v>
      </c>
      <c r="T130" s="6">
        <f t="shared" si="32"/>
        <v>0</v>
      </c>
      <c r="U130" s="6">
        <f t="shared" si="32"/>
        <v>0</v>
      </c>
      <c r="V130" s="6">
        <f t="shared" si="32"/>
        <v>0</v>
      </c>
      <c r="W130" s="6">
        <f t="shared" si="32"/>
        <v>0</v>
      </c>
      <c r="X130" s="6">
        <f t="shared" si="32"/>
        <v>0</v>
      </c>
      <c r="Y130" s="6">
        <f t="shared" si="32"/>
        <v>0</v>
      </c>
      <c r="Z130" s="6">
        <f t="shared" si="32"/>
        <v>0</v>
      </c>
      <c r="AA130" s="6">
        <f t="shared" si="32"/>
        <v>0</v>
      </c>
      <c r="AB130" s="6">
        <f t="shared" si="32"/>
        <v>0</v>
      </c>
      <c r="AC130" s="6">
        <f t="shared" si="32"/>
        <v>0</v>
      </c>
      <c r="AD130" s="6">
        <f t="shared" si="32"/>
        <v>0</v>
      </c>
      <c r="AE130" s="6">
        <f t="shared" si="32"/>
        <v>2000</v>
      </c>
      <c r="AF130" s="6">
        <f t="shared" si="32"/>
        <v>4200</v>
      </c>
      <c r="AG130" s="6">
        <f t="shared" si="32"/>
        <v>0</v>
      </c>
      <c r="AH130" s="6">
        <f t="shared" ref="AH130:AL130" si="33">SUM(AH127*AH125)*AH124</f>
        <v>0</v>
      </c>
      <c r="AI130" s="6">
        <f t="shared" si="33"/>
        <v>0</v>
      </c>
      <c r="AJ130" s="6">
        <f t="shared" si="33"/>
        <v>0</v>
      </c>
      <c r="AK130" s="6">
        <f t="shared" si="33"/>
        <v>0</v>
      </c>
      <c r="AL130" s="6">
        <f t="shared" si="33"/>
        <v>0</v>
      </c>
      <c r="AM130" s="9">
        <f>SUM(B130:AL130)</f>
        <v>6200</v>
      </c>
      <c r="AN130" s="10"/>
    </row>
    <row r="131" spans="1:42" x14ac:dyDescent="0.3">
      <c r="A131" s="8" t="s">
        <v>20</v>
      </c>
      <c r="B131" s="6">
        <f t="shared" ref="B131:AG131" si="34">SUM(B127*B126)*B124</f>
        <v>0</v>
      </c>
      <c r="C131" s="6">
        <f t="shared" si="34"/>
        <v>0</v>
      </c>
      <c r="D131" s="6">
        <f t="shared" si="34"/>
        <v>0</v>
      </c>
      <c r="E131" s="6">
        <f t="shared" si="34"/>
        <v>0</v>
      </c>
      <c r="F131" s="6">
        <f t="shared" si="34"/>
        <v>0</v>
      </c>
      <c r="G131" s="6">
        <f t="shared" si="34"/>
        <v>0</v>
      </c>
      <c r="H131" s="6">
        <f t="shared" si="34"/>
        <v>0</v>
      </c>
      <c r="I131" s="6">
        <f t="shared" si="34"/>
        <v>0</v>
      </c>
      <c r="J131" s="6">
        <f t="shared" si="34"/>
        <v>0</v>
      </c>
      <c r="K131" s="6">
        <f t="shared" si="34"/>
        <v>0</v>
      </c>
      <c r="L131" s="6">
        <f t="shared" si="34"/>
        <v>0</v>
      </c>
      <c r="M131" s="6">
        <f t="shared" si="34"/>
        <v>0</v>
      </c>
      <c r="N131" s="6">
        <f t="shared" si="34"/>
        <v>0</v>
      </c>
      <c r="O131" s="6">
        <f t="shared" si="34"/>
        <v>0</v>
      </c>
      <c r="P131" s="6">
        <f t="shared" si="34"/>
        <v>0</v>
      </c>
      <c r="Q131" s="6">
        <f t="shared" si="34"/>
        <v>0</v>
      </c>
      <c r="R131" s="6">
        <f t="shared" si="34"/>
        <v>0</v>
      </c>
      <c r="S131" s="6">
        <f t="shared" si="34"/>
        <v>0</v>
      </c>
      <c r="T131" s="6">
        <f t="shared" si="34"/>
        <v>0</v>
      </c>
      <c r="U131" s="6">
        <f t="shared" si="34"/>
        <v>0</v>
      </c>
      <c r="V131" s="6">
        <f t="shared" si="34"/>
        <v>0</v>
      </c>
      <c r="W131" s="6">
        <f t="shared" si="34"/>
        <v>0</v>
      </c>
      <c r="X131" s="6">
        <f t="shared" si="34"/>
        <v>0</v>
      </c>
      <c r="Y131" s="6">
        <f t="shared" si="34"/>
        <v>0</v>
      </c>
      <c r="Z131" s="6">
        <f t="shared" si="34"/>
        <v>0</v>
      </c>
      <c r="AA131" s="6">
        <f t="shared" si="34"/>
        <v>0</v>
      </c>
      <c r="AB131" s="6">
        <f t="shared" si="34"/>
        <v>0</v>
      </c>
      <c r="AC131" s="6">
        <f t="shared" si="34"/>
        <v>0</v>
      </c>
      <c r="AD131" s="6">
        <f t="shared" si="34"/>
        <v>0</v>
      </c>
      <c r="AE131" s="6">
        <f t="shared" si="34"/>
        <v>0</v>
      </c>
      <c r="AF131" s="6">
        <f t="shared" si="34"/>
        <v>0</v>
      </c>
      <c r="AG131" s="6">
        <f t="shared" si="34"/>
        <v>0</v>
      </c>
      <c r="AH131" s="6">
        <f t="shared" ref="AH131:AL131" si="35">SUM(AH127*AH126)*AH124</f>
        <v>0</v>
      </c>
      <c r="AI131" s="6">
        <f t="shared" si="35"/>
        <v>0</v>
      </c>
      <c r="AJ131" s="6">
        <f t="shared" si="35"/>
        <v>0</v>
      </c>
      <c r="AK131" s="6">
        <f t="shared" si="35"/>
        <v>0</v>
      </c>
      <c r="AL131" s="6">
        <f t="shared" si="35"/>
        <v>0</v>
      </c>
      <c r="AM131" s="9">
        <f>SUM(B131:AL131)</f>
        <v>0</v>
      </c>
      <c r="AN131" s="10"/>
    </row>
    <row r="132" spans="1:42" x14ac:dyDescent="0.3">
      <c r="A132" s="8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9">
        <f>SUM(AM130:AM131)</f>
        <v>6200</v>
      </c>
      <c r="AN132" s="10" t="s">
        <v>21</v>
      </c>
    </row>
    <row r="133" spans="1:42" x14ac:dyDescent="0.3">
      <c r="A133" s="8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9">
        <v>6136</v>
      </c>
      <c r="AN133" s="10" t="s">
        <v>22</v>
      </c>
      <c r="AP133">
        <v>30</v>
      </c>
    </row>
    <row r="134" spans="1:42" x14ac:dyDescent="0.3">
      <c r="A134" s="8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9">
        <f>SUM(AM133-AM132)</f>
        <v>-64</v>
      </c>
      <c r="AN134" s="10" t="s">
        <v>23</v>
      </c>
    </row>
    <row r="135" spans="1:42" s="14" customFormat="1" x14ac:dyDescent="0.3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42" x14ac:dyDescent="0.3">
      <c r="A136" s="1" t="s">
        <v>33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2" s="6" customFormat="1" x14ac:dyDescent="0.3">
      <c r="A137" s="4" t="s">
        <v>0</v>
      </c>
      <c r="B137" s="5">
        <v>2022</v>
      </c>
      <c r="C137" s="5">
        <v>2023</v>
      </c>
      <c r="D137" s="5">
        <v>2023</v>
      </c>
      <c r="E137" s="5">
        <v>2023</v>
      </c>
      <c r="F137" s="5">
        <v>2023</v>
      </c>
      <c r="G137" s="5">
        <v>2023</v>
      </c>
      <c r="H137" s="5">
        <v>2023</v>
      </c>
      <c r="I137" s="5">
        <v>2023</v>
      </c>
      <c r="J137" s="5">
        <v>2023</v>
      </c>
      <c r="K137" s="5">
        <v>2023</v>
      </c>
      <c r="L137" s="5">
        <v>2023</v>
      </c>
      <c r="M137" s="5">
        <v>2023</v>
      </c>
      <c r="N137" s="5">
        <v>2023</v>
      </c>
      <c r="O137" s="5">
        <v>2024</v>
      </c>
      <c r="P137" s="5">
        <v>2024</v>
      </c>
      <c r="Q137" s="5">
        <v>2024</v>
      </c>
      <c r="R137" s="5">
        <v>2024</v>
      </c>
      <c r="S137" s="5">
        <v>2024</v>
      </c>
      <c r="T137" s="5">
        <v>2024</v>
      </c>
      <c r="U137" s="5">
        <v>2024</v>
      </c>
      <c r="V137" s="5">
        <v>2024</v>
      </c>
      <c r="W137" s="5">
        <v>2024</v>
      </c>
      <c r="X137" s="5">
        <v>2024</v>
      </c>
      <c r="Y137" s="5">
        <v>2024</v>
      </c>
      <c r="Z137" s="5">
        <v>2024</v>
      </c>
      <c r="AA137" s="5">
        <v>2025</v>
      </c>
      <c r="AB137" s="5">
        <v>2025</v>
      </c>
      <c r="AC137" s="5">
        <v>2025</v>
      </c>
      <c r="AD137" s="5">
        <v>2025</v>
      </c>
      <c r="AE137" s="5">
        <v>2025</v>
      </c>
      <c r="AF137" s="5">
        <v>2025</v>
      </c>
      <c r="AG137" s="5">
        <v>2025</v>
      </c>
      <c r="AH137" s="5">
        <v>2025</v>
      </c>
      <c r="AI137" s="5">
        <v>2025</v>
      </c>
      <c r="AJ137" s="5">
        <v>2025</v>
      </c>
      <c r="AK137" s="5">
        <v>2025</v>
      </c>
      <c r="AL137" s="5">
        <v>2025</v>
      </c>
    </row>
    <row r="138" spans="1:42" s="6" customFormat="1" x14ac:dyDescent="0.3">
      <c r="A138" s="4" t="s">
        <v>1</v>
      </c>
      <c r="B138" s="7" t="s">
        <v>2</v>
      </c>
      <c r="C138" s="7" t="s">
        <v>3</v>
      </c>
      <c r="D138" s="7" t="s">
        <v>4</v>
      </c>
      <c r="E138" s="7" t="s">
        <v>5</v>
      </c>
      <c r="F138" s="7" t="s">
        <v>6</v>
      </c>
      <c r="G138" s="7" t="s">
        <v>7</v>
      </c>
      <c r="H138" s="7" t="s">
        <v>8</v>
      </c>
      <c r="I138" s="7" t="s">
        <v>9</v>
      </c>
      <c r="J138" s="7" t="s">
        <v>10</v>
      </c>
      <c r="K138" s="7" t="s">
        <v>11</v>
      </c>
      <c r="L138" s="7" t="s">
        <v>12</v>
      </c>
      <c r="M138" s="7" t="s">
        <v>13</v>
      </c>
      <c r="N138" s="7" t="s">
        <v>2</v>
      </c>
      <c r="O138" s="7" t="s">
        <v>14</v>
      </c>
      <c r="P138" s="7" t="s">
        <v>4</v>
      </c>
      <c r="Q138" s="7" t="s">
        <v>5</v>
      </c>
      <c r="R138" s="7" t="s">
        <v>6</v>
      </c>
      <c r="S138" s="7" t="s">
        <v>7</v>
      </c>
      <c r="T138" s="7" t="s">
        <v>8</v>
      </c>
      <c r="U138" s="7" t="s">
        <v>9</v>
      </c>
      <c r="V138" s="7" t="s">
        <v>10</v>
      </c>
      <c r="W138" s="7" t="s">
        <v>11</v>
      </c>
      <c r="X138" s="7" t="s">
        <v>12</v>
      </c>
      <c r="Y138" s="7" t="s">
        <v>13</v>
      </c>
      <c r="Z138" s="7" t="s">
        <v>2</v>
      </c>
      <c r="AA138" s="7" t="s">
        <v>14</v>
      </c>
      <c r="AB138" s="7" t="s">
        <v>4</v>
      </c>
      <c r="AC138" s="7" t="s">
        <v>5</v>
      </c>
      <c r="AD138" s="7" t="s">
        <v>6</v>
      </c>
      <c r="AE138" s="7" t="s">
        <v>7</v>
      </c>
      <c r="AF138" s="7" t="s">
        <v>8</v>
      </c>
      <c r="AG138" s="7" t="s">
        <v>9</v>
      </c>
      <c r="AH138" s="15" t="s">
        <v>10</v>
      </c>
      <c r="AI138" s="15" t="s">
        <v>11</v>
      </c>
      <c r="AJ138" s="7" t="s">
        <v>12</v>
      </c>
      <c r="AK138" s="7" t="s">
        <v>13</v>
      </c>
      <c r="AL138" s="7" t="s">
        <v>2</v>
      </c>
    </row>
    <row r="139" spans="1:42" s="6" customFormat="1" x14ac:dyDescent="0.3">
      <c r="A139" s="4" t="s">
        <v>15</v>
      </c>
      <c r="B139" s="5">
        <v>21</v>
      </c>
      <c r="C139" s="5">
        <v>21</v>
      </c>
      <c r="D139" s="5">
        <v>21</v>
      </c>
      <c r="E139" s="5">
        <v>22</v>
      </c>
      <c r="F139" s="5">
        <v>20</v>
      </c>
      <c r="G139" s="5">
        <v>23</v>
      </c>
      <c r="H139" s="5">
        <v>21</v>
      </c>
      <c r="I139" s="5">
        <v>21</v>
      </c>
      <c r="J139" s="5">
        <v>20</v>
      </c>
      <c r="K139" s="5">
        <v>21</v>
      </c>
      <c r="L139" s="5">
        <v>21</v>
      </c>
      <c r="M139" s="5">
        <v>20</v>
      </c>
      <c r="N139" s="5">
        <v>21</v>
      </c>
      <c r="O139" s="5">
        <v>21</v>
      </c>
      <c r="P139" s="5">
        <v>21</v>
      </c>
      <c r="Q139" s="5">
        <v>21</v>
      </c>
      <c r="R139" s="5">
        <v>21</v>
      </c>
      <c r="S139" s="5">
        <v>21</v>
      </c>
      <c r="T139" s="5">
        <v>21</v>
      </c>
      <c r="U139" s="5">
        <v>21</v>
      </c>
      <c r="V139" s="5">
        <v>21</v>
      </c>
      <c r="W139" s="5">
        <v>21</v>
      </c>
      <c r="X139" s="5">
        <v>21</v>
      </c>
      <c r="Y139" s="5">
        <v>21</v>
      </c>
      <c r="Z139" s="5">
        <v>21</v>
      </c>
      <c r="AA139" s="5">
        <v>21</v>
      </c>
      <c r="AB139" s="5">
        <v>21</v>
      </c>
      <c r="AC139" s="5">
        <v>21</v>
      </c>
      <c r="AD139" s="5">
        <v>21</v>
      </c>
      <c r="AE139" s="5">
        <v>21</v>
      </c>
      <c r="AF139" s="5">
        <v>21</v>
      </c>
      <c r="AG139" s="5">
        <v>21</v>
      </c>
      <c r="AH139" s="5">
        <v>10</v>
      </c>
      <c r="AI139" s="5">
        <v>10</v>
      </c>
      <c r="AJ139" s="5">
        <v>21</v>
      </c>
      <c r="AK139" s="5">
        <v>21</v>
      </c>
      <c r="AL139" s="5">
        <v>21</v>
      </c>
    </row>
    <row r="140" spans="1:42" x14ac:dyDescent="0.3">
      <c r="A140" s="8" t="s">
        <v>16</v>
      </c>
      <c r="B140" s="6">
        <v>8</v>
      </c>
      <c r="C140" s="6">
        <v>8</v>
      </c>
      <c r="D140" s="6">
        <v>8</v>
      </c>
      <c r="E140" s="6">
        <v>8</v>
      </c>
      <c r="F140" s="6">
        <v>8</v>
      </c>
      <c r="G140" s="6">
        <v>8</v>
      </c>
      <c r="H140" s="6">
        <v>8</v>
      </c>
      <c r="I140" s="6">
        <v>8</v>
      </c>
      <c r="J140" s="6">
        <v>8</v>
      </c>
      <c r="K140" s="6">
        <v>8</v>
      </c>
      <c r="L140" s="6">
        <v>8</v>
      </c>
      <c r="M140" s="6">
        <v>8</v>
      </c>
      <c r="N140" s="6">
        <v>8</v>
      </c>
      <c r="O140" s="6">
        <v>8</v>
      </c>
      <c r="P140" s="6">
        <v>8</v>
      </c>
      <c r="Q140" s="6">
        <v>8</v>
      </c>
      <c r="R140" s="6">
        <v>8</v>
      </c>
      <c r="S140" s="6">
        <v>8</v>
      </c>
      <c r="T140" s="6">
        <v>8</v>
      </c>
      <c r="U140" s="6">
        <v>8</v>
      </c>
      <c r="V140" s="6">
        <v>8</v>
      </c>
      <c r="W140" s="6">
        <v>8</v>
      </c>
      <c r="X140" s="6">
        <v>8</v>
      </c>
      <c r="Y140" s="6">
        <v>8</v>
      </c>
      <c r="Z140" s="6">
        <v>8</v>
      </c>
      <c r="AA140" s="6">
        <v>8</v>
      </c>
      <c r="AB140" s="6">
        <v>8</v>
      </c>
      <c r="AC140" s="6">
        <v>8</v>
      </c>
      <c r="AD140" s="6">
        <v>8</v>
      </c>
      <c r="AE140" s="6">
        <v>8</v>
      </c>
      <c r="AF140" s="6">
        <v>8</v>
      </c>
      <c r="AG140" s="6">
        <v>8</v>
      </c>
      <c r="AH140" s="6">
        <v>8</v>
      </c>
      <c r="AI140" s="6">
        <v>8</v>
      </c>
      <c r="AJ140" s="6">
        <v>8</v>
      </c>
      <c r="AK140" s="6">
        <v>8</v>
      </c>
      <c r="AL140" s="6">
        <v>8</v>
      </c>
    </row>
    <row r="141" spans="1:42" x14ac:dyDescent="0.3">
      <c r="A141" s="8" t="s">
        <v>17</v>
      </c>
    </row>
    <row r="142" spans="1:42" x14ac:dyDescent="0.3">
      <c r="A142" s="8" t="s">
        <v>18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9</v>
      </c>
      <c r="AI142" s="6">
        <v>10</v>
      </c>
      <c r="AJ142" s="6">
        <v>0</v>
      </c>
      <c r="AK142" s="6">
        <v>0</v>
      </c>
      <c r="AL142" s="6">
        <v>0</v>
      </c>
    </row>
    <row r="143" spans="1:42" x14ac:dyDescent="0.3">
      <c r="A143" s="8"/>
    </row>
    <row r="144" spans="1:42" x14ac:dyDescent="0.3">
      <c r="A144" s="8"/>
    </row>
    <row r="145" spans="1:42" x14ac:dyDescent="0.3">
      <c r="A145" s="8" t="s">
        <v>19</v>
      </c>
      <c r="B145" s="6">
        <f t="shared" ref="B145:AG145" si="36">SUM(B142*B140)*B139</f>
        <v>0</v>
      </c>
      <c r="C145" s="6">
        <f t="shared" si="36"/>
        <v>0</v>
      </c>
      <c r="D145" s="6">
        <f t="shared" si="36"/>
        <v>0</v>
      </c>
      <c r="E145" s="6">
        <f t="shared" si="36"/>
        <v>0</v>
      </c>
      <c r="F145" s="6">
        <f t="shared" si="36"/>
        <v>0</v>
      </c>
      <c r="G145" s="6">
        <f t="shared" si="36"/>
        <v>0</v>
      </c>
      <c r="H145" s="6">
        <f t="shared" si="36"/>
        <v>0</v>
      </c>
      <c r="I145" s="6">
        <f t="shared" si="36"/>
        <v>0</v>
      </c>
      <c r="J145" s="6">
        <f t="shared" si="36"/>
        <v>0</v>
      </c>
      <c r="K145" s="6">
        <f t="shared" si="36"/>
        <v>0</v>
      </c>
      <c r="L145" s="6">
        <f t="shared" si="36"/>
        <v>0</v>
      </c>
      <c r="M145" s="6">
        <f t="shared" si="36"/>
        <v>0</v>
      </c>
      <c r="N145" s="6">
        <f t="shared" si="36"/>
        <v>0</v>
      </c>
      <c r="O145" s="6">
        <f t="shared" si="36"/>
        <v>0</v>
      </c>
      <c r="P145" s="6">
        <f t="shared" si="36"/>
        <v>0</v>
      </c>
      <c r="Q145" s="6">
        <f t="shared" si="36"/>
        <v>0</v>
      </c>
      <c r="R145" s="6">
        <f t="shared" si="36"/>
        <v>0</v>
      </c>
      <c r="S145" s="6">
        <f t="shared" si="36"/>
        <v>0</v>
      </c>
      <c r="T145" s="6">
        <f t="shared" si="36"/>
        <v>0</v>
      </c>
      <c r="U145" s="6">
        <f t="shared" si="36"/>
        <v>0</v>
      </c>
      <c r="V145" s="6">
        <f t="shared" si="36"/>
        <v>0</v>
      </c>
      <c r="W145" s="6">
        <f t="shared" si="36"/>
        <v>0</v>
      </c>
      <c r="X145" s="6">
        <f t="shared" si="36"/>
        <v>0</v>
      </c>
      <c r="Y145" s="6">
        <f t="shared" si="36"/>
        <v>0</v>
      </c>
      <c r="Z145" s="6">
        <f t="shared" si="36"/>
        <v>0</v>
      </c>
      <c r="AA145" s="6">
        <f t="shared" si="36"/>
        <v>0</v>
      </c>
      <c r="AB145" s="6">
        <f t="shared" si="36"/>
        <v>0</v>
      </c>
      <c r="AC145" s="6">
        <f t="shared" si="36"/>
        <v>0</v>
      </c>
      <c r="AD145" s="6">
        <f t="shared" si="36"/>
        <v>0</v>
      </c>
      <c r="AE145" s="6">
        <f t="shared" si="36"/>
        <v>0</v>
      </c>
      <c r="AF145" s="6">
        <f t="shared" si="36"/>
        <v>0</v>
      </c>
      <c r="AG145" s="6">
        <f t="shared" si="36"/>
        <v>0</v>
      </c>
      <c r="AH145" s="6">
        <f t="shared" ref="AH145:AL145" si="37">SUM(AH142*AH140)*AH139</f>
        <v>720</v>
      </c>
      <c r="AI145" s="6">
        <f t="shared" si="37"/>
        <v>800</v>
      </c>
      <c r="AJ145" s="6">
        <f t="shared" si="37"/>
        <v>0</v>
      </c>
      <c r="AK145" s="6">
        <f t="shared" si="37"/>
        <v>0</v>
      </c>
      <c r="AL145" s="6">
        <f t="shared" si="37"/>
        <v>0</v>
      </c>
      <c r="AM145" s="9">
        <f>SUM(B145:AL145)</f>
        <v>1520</v>
      </c>
      <c r="AN145" s="10"/>
    </row>
    <row r="146" spans="1:42" x14ac:dyDescent="0.3">
      <c r="A146" s="8" t="s">
        <v>20</v>
      </c>
      <c r="B146" s="6">
        <f t="shared" ref="B146:AG146" si="38">SUM(B142*B141)*B139</f>
        <v>0</v>
      </c>
      <c r="C146" s="6">
        <f t="shared" si="38"/>
        <v>0</v>
      </c>
      <c r="D146" s="6">
        <f t="shared" si="38"/>
        <v>0</v>
      </c>
      <c r="E146" s="6">
        <f t="shared" si="38"/>
        <v>0</v>
      </c>
      <c r="F146" s="6">
        <f t="shared" si="38"/>
        <v>0</v>
      </c>
      <c r="G146" s="6">
        <f t="shared" si="38"/>
        <v>0</v>
      </c>
      <c r="H146" s="6">
        <f t="shared" si="38"/>
        <v>0</v>
      </c>
      <c r="I146" s="6">
        <f t="shared" si="38"/>
        <v>0</v>
      </c>
      <c r="J146" s="6">
        <f t="shared" si="38"/>
        <v>0</v>
      </c>
      <c r="K146" s="6">
        <f t="shared" si="38"/>
        <v>0</v>
      </c>
      <c r="L146" s="6">
        <f t="shared" si="38"/>
        <v>0</v>
      </c>
      <c r="M146" s="6">
        <f t="shared" si="38"/>
        <v>0</v>
      </c>
      <c r="N146" s="6">
        <f t="shared" si="38"/>
        <v>0</v>
      </c>
      <c r="O146" s="6">
        <f t="shared" si="38"/>
        <v>0</v>
      </c>
      <c r="P146" s="6">
        <f t="shared" si="38"/>
        <v>0</v>
      </c>
      <c r="Q146" s="6">
        <f t="shared" si="38"/>
        <v>0</v>
      </c>
      <c r="R146" s="6">
        <f t="shared" si="38"/>
        <v>0</v>
      </c>
      <c r="S146" s="6">
        <f t="shared" si="38"/>
        <v>0</v>
      </c>
      <c r="T146" s="6">
        <f t="shared" si="38"/>
        <v>0</v>
      </c>
      <c r="U146" s="6">
        <f t="shared" si="38"/>
        <v>0</v>
      </c>
      <c r="V146" s="6">
        <f t="shared" si="38"/>
        <v>0</v>
      </c>
      <c r="W146" s="6">
        <f t="shared" si="38"/>
        <v>0</v>
      </c>
      <c r="X146" s="6">
        <f t="shared" si="38"/>
        <v>0</v>
      </c>
      <c r="Y146" s="6">
        <f t="shared" si="38"/>
        <v>0</v>
      </c>
      <c r="Z146" s="6">
        <f t="shared" si="38"/>
        <v>0</v>
      </c>
      <c r="AA146" s="6">
        <f t="shared" si="38"/>
        <v>0</v>
      </c>
      <c r="AB146" s="6">
        <f t="shared" si="38"/>
        <v>0</v>
      </c>
      <c r="AC146" s="6">
        <f t="shared" si="38"/>
        <v>0</v>
      </c>
      <c r="AD146" s="6">
        <f t="shared" si="38"/>
        <v>0</v>
      </c>
      <c r="AE146" s="6">
        <f t="shared" si="38"/>
        <v>0</v>
      </c>
      <c r="AF146" s="6">
        <f t="shared" si="38"/>
        <v>0</v>
      </c>
      <c r="AG146" s="6">
        <f t="shared" si="38"/>
        <v>0</v>
      </c>
      <c r="AH146" s="6">
        <f t="shared" ref="AH146:AL146" si="39">SUM(AH142*AH141)*AH139</f>
        <v>0</v>
      </c>
      <c r="AI146" s="6">
        <f t="shared" si="39"/>
        <v>0</v>
      </c>
      <c r="AJ146" s="6">
        <f t="shared" si="39"/>
        <v>0</v>
      </c>
      <c r="AK146" s="6">
        <f t="shared" si="39"/>
        <v>0</v>
      </c>
      <c r="AL146" s="6">
        <f t="shared" si="39"/>
        <v>0</v>
      </c>
      <c r="AM146" s="9">
        <f>SUM(B146:AL146)</f>
        <v>0</v>
      </c>
      <c r="AN146" s="10"/>
    </row>
    <row r="147" spans="1:42" x14ac:dyDescent="0.3">
      <c r="A147" s="8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9">
        <f>SUM(AM145:AM146)</f>
        <v>1520</v>
      </c>
      <c r="AN147" s="10" t="s">
        <v>21</v>
      </c>
    </row>
    <row r="148" spans="1:42" x14ac:dyDescent="0.3">
      <c r="A148" s="8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9">
        <v>1509</v>
      </c>
      <c r="AN148" s="10" t="s">
        <v>22</v>
      </c>
      <c r="AP148">
        <v>20</v>
      </c>
    </row>
    <row r="149" spans="1:42" x14ac:dyDescent="0.3">
      <c r="A149" s="8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9">
        <f>SUM(AM148-AM147)</f>
        <v>-11</v>
      </c>
      <c r="AN149" s="10" t="s">
        <v>23</v>
      </c>
    </row>
    <row r="150" spans="1:42" s="14" customFormat="1" x14ac:dyDescent="0.3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42" x14ac:dyDescent="0.3">
      <c r="A151" s="1" t="s">
        <v>34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2" s="6" customFormat="1" x14ac:dyDescent="0.3">
      <c r="A152" s="4" t="s">
        <v>0</v>
      </c>
      <c r="B152" s="5">
        <v>2022</v>
      </c>
      <c r="C152" s="5">
        <v>2023</v>
      </c>
      <c r="D152" s="5">
        <v>2023</v>
      </c>
      <c r="E152" s="5">
        <v>2023</v>
      </c>
      <c r="F152" s="5">
        <v>2023</v>
      </c>
      <c r="G152" s="5">
        <v>2023</v>
      </c>
      <c r="H152" s="5">
        <v>2023</v>
      </c>
      <c r="I152" s="5">
        <v>2023</v>
      </c>
      <c r="J152" s="5">
        <v>2023</v>
      </c>
      <c r="K152" s="5">
        <v>2023</v>
      </c>
      <c r="L152" s="5">
        <v>2023</v>
      </c>
      <c r="M152" s="5">
        <v>2023</v>
      </c>
      <c r="N152" s="5">
        <v>2023</v>
      </c>
      <c r="O152" s="5">
        <v>2024</v>
      </c>
      <c r="P152" s="5">
        <v>2024</v>
      </c>
      <c r="Q152" s="5">
        <v>2024</v>
      </c>
      <c r="R152" s="5">
        <v>2024</v>
      </c>
      <c r="S152" s="5">
        <v>2024</v>
      </c>
      <c r="T152" s="5">
        <v>2024</v>
      </c>
      <c r="U152" s="5">
        <v>2024</v>
      </c>
      <c r="V152" s="5">
        <v>2024</v>
      </c>
      <c r="W152" s="5">
        <v>2024</v>
      </c>
      <c r="X152" s="5">
        <v>2024</v>
      </c>
      <c r="Y152" s="5">
        <v>2024</v>
      </c>
      <c r="Z152" s="5">
        <v>2024</v>
      </c>
      <c r="AA152" s="5">
        <v>2025</v>
      </c>
      <c r="AB152" s="5">
        <v>2025</v>
      </c>
      <c r="AC152" s="5">
        <v>2025</v>
      </c>
      <c r="AD152" s="5">
        <v>2025</v>
      </c>
      <c r="AE152" s="5">
        <v>2025</v>
      </c>
      <c r="AF152" s="5">
        <v>2025</v>
      </c>
      <c r="AG152" s="5">
        <v>2025</v>
      </c>
      <c r="AH152" s="5">
        <v>2025</v>
      </c>
      <c r="AI152" s="5">
        <v>2025</v>
      </c>
      <c r="AJ152" s="5">
        <v>2025</v>
      </c>
      <c r="AK152" s="5">
        <v>2025</v>
      </c>
      <c r="AL152" s="5">
        <v>2025</v>
      </c>
    </row>
    <row r="153" spans="1:42" s="6" customFormat="1" x14ac:dyDescent="0.3">
      <c r="A153" s="4" t="s">
        <v>1</v>
      </c>
      <c r="B153" s="7" t="s">
        <v>2</v>
      </c>
      <c r="C153" s="7" t="s">
        <v>3</v>
      </c>
      <c r="D153" s="7" t="s">
        <v>4</v>
      </c>
      <c r="E153" s="7" t="s">
        <v>5</v>
      </c>
      <c r="F153" s="7" t="s">
        <v>6</v>
      </c>
      <c r="G153" s="7" t="s">
        <v>7</v>
      </c>
      <c r="H153" s="7" t="s">
        <v>8</v>
      </c>
      <c r="I153" s="7" t="s">
        <v>9</v>
      </c>
      <c r="J153" s="7" t="s">
        <v>10</v>
      </c>
      <c r="K153" s="7" t="s">
        <v>11</v>
      </c>
      <c r="L153" s="7" t="s">
        <v>12</v>
      </c>
      <c r="M153" s="7" t="s">
        <v>13</v>
      </c>
      <c r="N153" s="7" t="s">
        <v>2</v>
      </c>
      <c r="O153" s="7" t="s">
        <v>14</v>
      </c>
      <c r="P153" s="7" t="s">
        <v>4</v>
      </c>
      <c r="Q153" s="7" t="s">
        <v>5</v>
      </c>
      <c r="R153" s="7" t="s">
        <v>6</v>
      </c>
      <c r="S153" s="7" t="s">
        <v>7</v>
      </c>
      <c r="T153" s="7" t="s">
        <v>8</v>
      </c>
      <c r="U153" s="7" t="s">
        <v>9</v>
      </c>
      <c r="V153" s="7" t="s">
        <v>10</v>
      </c>
      <c r="W153" s="7" t="s">
        <v>11</v>
      </c>
      <c r="X153" s="7" t="s">
        <v>12</v>
      </c>
      <c r="Y153" s="7" t="s">
        <v>13</v>
      </c>
      <c r="Z153" s="7" t="s">
        <v>2</v>
      </c>
      <c r="AA153" s="7" t="s">
        <v>14</v>
      </c>
      <c r="AB153" s="15" t="s">
        <v>4</v>
      </c>
      <c r="AC153" s="15" t="s">
        <v>5</v>
      </c>
      <c r="AD153" s="15" t="s">
        <v>6</v>
      </c>
      <c r="AE153" s="7" t="s">
        <v>7</v>
      </c>
      <c r="AF153" s="7" t="s">
        <v>8</v>
      </c>
      <c r="AG153" s="7" t="s">
        <v>9</v>
      </c>
      <c r="AH153" s="7" t="s">
        <v>10</v>
      </c>
      <c r="AI153" s="7" t="s">
        <v>11</v>
      </c>
      <c r="AJ153" s="7" t="s">
        <v>12</v>
      </c>
      <c r="AK153" s="7" t="s">
        <v>13</v>
      </c>
      <c r="AL153" s="7" t="s">
        <v>2</v>
      </c>
    </row>
    <row r="154" spans="1:42" s="6" customFormat="1" x14ac:dyDescent="0.3">
      <c r="A154" s="4" t="s">
        <v>15</v>
      </c>
      <c r="B154" s="5">
        <v>21</v>
      </c>
      <c r="C154" s="5">
        <v>21</v>
      </c>
      <c r="D154" s="5">
        <v>21</v>
      </c>
      <c r="E154" s="5">
        <v>22</v>
      </c>
      <c r="F154" s="5">
        <v>20</v>
      </c>
      <c r="G154" s="5">
        <v>23</v>
      </c>
      <c r="H154" s="5">
        <v>21</v>
      </c>
      <c r="I154" s="5">
        <v>21</v>
      </c>
      <c r="J154" s="5">
        <v>20</v>
      </c>
      <c r="K154" s="5">
        <v>21</v>
      </c>
      <c r="L154" s="5">
        <v>21</v>
      </c>
      <c r="M154" s="5">
        <v>20</v>
      </c>
      <c r="N154" s="5">
        <v>21</v>
      </c>
      <c r="O154" s="5">
        <v>21</v>
      </c>
      <c r="P154" s="5">
        <v>21</v>
      </c>
      <c r="Q154" s="5">
        <v>21</v>
      </c>
      <c r="R154" s="5">
        <v>21</v>
      </c>
      <c r="S154" s="5">
        <v>21</v>
      </c>
      <c r="T154" s="5">
        <v>21</v>
      </c>
      <c r="U154" s="5">
        <v>21</v>
      </c>
      <c r="V154" s="5">
        <v>21</v>
      </c>
      <c r="W154" s="5">
        <v>21</v>
      </c>
      <c r="X154" s="5">
        <v>21</v>
      </c>
      <c r="Y154" s="5">
        <v>21</v>
      </c>
      <c r="Z154" s="5">
        <v>21</v>
      </c>
      <c r="AA154" s="5">
        <v>21</v>
      </c>
      <c r="AB154" s="5">
        <v>21</v>
      </c>
      <c r="AC154" s="5">
        <v>21</v>
      </c>
      <c r="AD154" s="5">
        <v>5</v>
      </c>
      <c r="AE154" s="5">
        <v>21</v>
      </c>
      <c r="AF154" s="5">
        <v>21</v>
      </c>
      <c r="AG154" s="5">
        <v>21</v>
      </c>
      <c r="AH154" s="5">
        <v>21</v>
      </c>
      <c r="AI154" s="5">
        <v>21</v>
      </c>
      <c r="AJ154" s="5">
        <v>21</v>
      </c>
      <c r="AK154" s="5">
        <v>21</v>
      </c>
      <c r="AL154" s="5">
        <v>21</v>
      </c>
    </row>
    <row r="155" spans="1:42" x14ac:dyDescent="0.3">
      <c r="A155" s="8" t="s">
        <v>16</v>
      </c>
      <c r="B155" s="6">
        <v>8</v>
      </c>
      <c r="C155" s="6">
        <v>8</v>
      </c>
      <c r="D155" s="6">
        <v>8</v>
      </c>
      <c r="E155" s="6">
        <v>8</v>
      </c>
      <c r="F155" s="6">
        <v>8</v>
      </c>
      <c r="G155" s="6">
        <v>8</v>
      </c>
      <c r="H155" s="6">
        <v>8</v>
      </c>
      <c r="I155" s="6">
        <v>8</v>
      </c>
      <c r="J155" s="6">
        <v>8</v>
      </c>
      <c r="K155" s="6">
        <v>8</v>
      </c>
      <c r="L155" s="6">
        <v>8</v>
      </c>
      <c r="M155" s="6">
        <v>8</v>
      </c>
      <c r="N155" s="6">
        <v>8</v>
      </c>
      <c r="O155" s="6">
        <v>8</v>
      </c>
      <c r="P155" s="6">
        <v>8</v>
      </c>
      <c r="Q155" s="6">
        <v>8</v>
      </c>
      <c r="R155" s="6">
        <v>8</v>
      </c>
      <c r="S155" s="6">
        <v>8</v>
      </c>
      <c r="T155" s="6">
        <v>8</v>
      </c>
      <c r="U155" s="6">
        <v>8</v>
      </c>
      <c r="V155" s="6">
        <v>8</v>
      </c>
      <c r="W155" s="6">
        <v>8</v>
      </c>
      <c r="X155" s="6">
        <v>8</v>
      </c>
      <c r="Y155" s="6">
        <v>8</v>
      </c>
      <c r="Z155" s="6">
        <v>8</v>
      </c>
      <c r="AA155" s="6">
        <v>8</v>
      </c>
      <c r="AB155" s="6">
        <v>8</v>
      </c>
      <c r="AC155" s="6">
        <v>8</v>
      </c>
      <c r="AD155" s="6">
        <v>8</v>
      </c>
      <c r="AE155" s="6">
        <v>8</v>
      </c>
      <c r="AF155" s="6">
        <v>8</v>
      </c>
      <c r="AG155" s="6">
        <v>8</v>
      </c>
      <c r="AH155" s="6">
        <v>8</v>
      </c>
      <c r="AI155" s="6">
        <v>8</v>
      </c>
      <c r="AJ155" s="6">
        <v>8</v>
      </c>
      <c r="AK155" s="6">
        <v>8</v>
      </c>
      <c r="AL155" s="6">
        <v>8</v>
      </c>
    </row>
    <row r="156" spans="1:42" x14ac:dyDescent="0.3">
      <c r="A156" s="8" t="s">
        <v>17</v>
      </c>
    </row>
    <row r="157" spans="1:42" x14ac:dyDescent="0.3">
      <c r="A157" s="8" t="s">
        <v>18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28</v>
      </c>
      <c r="AC157" s="6">
        <v>29</v>
      </c>
      <c r="AD157" s="6">
        <v>29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</row>
    <row r="158" spans="1:42" x14ac:dyDescent="0.3">
      <c r="A158" s="8"/>
    </row>
    <row r="159" spans="1:42" x14ac:dyDescent="0.3">
      <c r="A159" s="8"/>
    </row>
    <row r="160" spans="1:42" x14ac:dyDescent="0.3">
      <c r="A160" s="8" t="s">
        <v>19</v>
      </c>
      <c r="B160" s="6">
        <f t="shared" ref="B160:AG160" si="40">SUM(B157*B155)*B154</f>
        <v>0</v>
      </c>
      <c r="C160" s="6">
        <f t="shared" si="40"/>
        <v>0</v>
      </c>
      <c r="D160" s="6">
        <f t="shared" si="40"/>
        <v>0</v>
      </c>
      <c r="E160" s="6">
        <f t="shared" si="40"/>
        <v>0</v>
      </c>
      <c r="F160" s="6">
        <f t="shared" si="40"/>
        <v>0</v>
      </c>
      <c r="G160" s="6">
        <f t="shared" si="40"/>
        <v>0</v>
      </c>
      <c r="H160" s="6">
        <f t="shared" si="40"/>
        <v>0</v>
      </c>
      <c r="I160" s="6">
        <f t="shared" si="40"/>
        <v>0</v>
      </c>
      <c r="J160" s="6">
        <f t="shared" si="40"/>
        <v>0</v>
      </c>
      <c r="K160" s="6">
        <f t="shared" si="40"/>
        <v>0</v>
      </c>
      <c r="L160" s="6">
        <f t="shared" si="40"/>
        <v>0</v>
      </c>
      <c r="M160" s="6">
        <f t="shared" si="40"/>
        <v>0</v>
      </c>
      <c r="N160" s="6">
        <f t="shared" si="40"/>
        <v>0</v>
      </c>
      <c r="O160" s="6">
        <f t="shared" si="40"/>
        <v>0</v>
      </c>
      <c r="P160" s="6">
        <f t="shared" si="40"/>
        <v>0</v>
      </c>
      <c r="Q160" s="6">
        <f t="shared" si="40"/>
        <v>0</v>
      </c>
      <c r="R160" s="6">
        <f t="shared" si="40"/>
        <v>0</v>
      </c>
      <c r="S160" s="6">
        <f t="shared" si="40"/>
        <v>0</v>
      </c>
      <c r="T160" s="6">
        <f t="shared" si="40"/>
        <v>0</v>
      </c>
      <c r="U160" s="6">
        <f t="shared" si="40"/>
        <v>0</v>
      </c>
      <c r="V160" s="6">
        <f t="shared" si="40"/>
        <v>0</v>
      </c>
      <c r="W160" s="6">
        <f t="shared" si="40"/>
        <v>0</v>
      </c>
      <c r="X160" s="6">
        <f t="shared" si="40"/>
        <v>0</v>
      </c>
      <c r="Y160" s="6">
        <f t="shared" si="40"/>
        <v>0</v>
      </c>
      <c r="Z160" s="6">
        <f t="shared" si="40"/>
        <v>0</v>
      </c>
      <c r="AA160" s="6">
        <f t="shared" si="40"/>
        <v>0</v>
      </c>
      <c r="AB160" s="6">
        <f t="shared" si="40"/>
        <v>4704</v>
      </c>
      <c r="AC160" s="6">
        <f t="shared" si="40"/>
        <v>4872</v>
      </c>
      <c r="AD160" s="6">
        <f t="shared" si="40"/>
        <v>1160</v>
      </c>
      <c r="AE160" s="6">
        <f t="shared" si="40"/>
        <v>0</v>
      </c>
      <c r="AF160" s="6">
        <f t="shared" si="40"/>
        <v>0</v>
      </c>
      <c r="AG160" s="6">
        <f t="shared" si="40"/>
        <v>0</v>
      </c>
      <c r="AH160" s="6">
        <f t="shared" ref="AH160:AL160" si="41">SUM(AH157*AH155)*AH154</f>
        <v>0</v>
      </c>
      <c r="AI160" s="6">
        <f t="shared" si="41"/>
        <v>0</v>
      </c>
      <c r="AJ160" s="6">
        <f t="shared" si="41"/>
        <v>0</v>
      </c>
      <c r="AK160" s="6">
        <f t="shared" si="41"/>
        <v>0</v>
      </c>
      <c r="AL160" s="6">
        <f t="shared" si="41"/>
        <v>0</v>
      </c>
      <c r="AM160" s="9">
        <f>SUM(B160:AL160)</f>
        <v>10736</v>
      </c>
      <c r="AN160" s="10"/>
    </row>
    <row r="161" spans="1:42" x14ac:dyDescent="0.3">
      <c r="A161" s="8" t="s">
        <v>20</v>
      </c>
      <c r="B161" s="6">
        <f t="shared" ref="B161:AG161" si="42">SUM(B157*B156)*B154</f>
        <v>0</v>
      </c>
      <c r="C161" s="6">
        <f t="shared" si="42"/>
        <v>0</v>
      </c>
      <c r="D161" s="6">
        <f t="shared" si="42"/>
        <v>0</v>
      </c>
      <c r="E161" s="6">
        <f t="shared" si="42"/>
        <v>0</v>
      </c>
      <c r="F161" s="6">
        <f t="shared" si="42"/>
        <v>0</v>
      </c>
      <c r="G161" s="6">
        <f t="shared" si="42"/>
        <v>0</v>
      </c>
      <c r="H161" s="6">
        <f t="shared" si="42"/>
        <v>0</v>
      </c>
      <c r="I161" s="6">
        <f t="shared" si="42"/>
        <v>0</v>
      </c>
      <c r="J161" s="6">
        <f t="shared" si="42"/>
        <v>0</v>
      </c>
      <c r="K161" s="6">
        <f t="shared" si="42"/>
        <v>0</v>
      </c>
      <c r="L161" s="6">
        <f t="shared" si="42"/>
        <v>0</v>
      </c>
      <c r="M161" s="6">
        <f t="shared" si="42"/>
        <v>0</v>
      </c>
      <c r="N161" s="6">
        <f t="shared" si="42"/>
        <v>0</v>
      </c>
      <c r="O161" s="6">
        <f t="shared" si="42"/>
        <v>0</v>
      </c>
      <c r="P161" s="6">
        <f t="shared" si="42"/>
        <v>0</v>
      </c>
      <c r="Q161" s="6">
        <f t="shared" si="42"/>
        <v>0</v>
      </c>
      <c r="R161" s="6">
        <f t="shared" si="42"/>
        <v>0</v>
      </c>
      <c r="S161" s="6">
        <f t="shared" si="42"/>
        <v>0</v>
      </c>
      <c r="T161" s="6">
        <f t="shared" si="42"/>
        <v>0</v>
      </c>
      <c r="U161" s="6">
        <f t="shared" si="42"/>
        <v>0</v>
      </c>
      <c r="V161" s="6">
        <f t="shared" si="42"/>
        <v>0</v>
      </c>
      <c r="W161" s="6">
        <f t="shared" si="42"/>
        <v>0</v>
      </c>
      <c r="X161" s="6">
        <f t="shared" si="42"/>
        <v>0</v>
      </c>
      <c r="Y161" s="6">
        <f t="shared" si="42"/>
        <v>0</v>
      </c>
      <c r="Z161" s="6">
        <f t="shared" si="42"/>
        <v>0</v>
      </c>
      <c r="AA161" s="6">
        <f t="shared" si="42"/>
        <v>0</v>
      </c>
      <c r="AB161" s="6">
        <f t="shared" si="42"/>
        <v>0</v>
      </c>
      <c r="AC161" s="6">
        <f t="shared" si="42"/>
        <v>0</v>
      </c>
      <c r="AD161" s="6">
        <f t="shared" si="42"/>
        <v>0</v>
      </c>
      <c r="AE161" s="6">
        <f t="shared" si="42"/>
        <v>0</v>
      </c>
      <c r="AF161" s="6">
        <f t="shared" si="42"/>
        <v>0</v>
      </c>
      <c r="AG161" s="6">
        <f t="shared" si="42"/>
        <v>0</v>
      </c>
      <c r="AH161" s="6">
        <f t="shared" ref="AH161:AL161" si="43">SUM(AH157*AH156)*AH154</f>
        <v>0</v>
      </c>
      <c r="AI161" s="6">
        <f t="shared" si="43"/>
        <v>0</v>
      </c>
      <c r="AJ161" s="6">
        <f t="shared" si="43"/>
        <v>0</v>
      </c>
      <c r="AK161" s="6">
        <f t="shared" si="43"/>
        <v>0</v>
      </c>
      <c r="AL161" s="6">
        <f t="shared" si="43"/>
        <v>0</v>
      </c>
      <c r="AM161" s="9">
        <f>SUM(B161:AL161)</f>
        <v>0</v>
      </c>
      <c r="AN161" s="10"/>
    </row>
    <row r="162" spans="1:42" x14ac:dyDescent="0.3">
      <c r="A162" s="8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9">
        <f>SUM(AM160:AM161)</f>
        <v>10736</v>
      </c>
      <c r="AN162" s="10" t="s">
        <v>21</v>
      </c>
    </row>
    <row r="163" spans="1:42" x14ac:dyDescent="0.3">
      <c r="A163" s="8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9">
        <v>10712</v>
      </c>
      <c r="AN163" s="10" t="s">
        <v>22</v>
      </c>
      <c r="AP163">
        <v>45</v>
      </c>
    </row>
    <row r="164" spans="1:42" x14ac:dyDescent="0.3">
      <c r="A164" s="8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9">
        <f>SUM(AM163-AM162)</f>
        <v>-24</v>
      </c>
      <c r="AN164" s="10" t="s">
        <v>23</v>
      </c>
    </row>
    <row r="165" spans="1:42" s="14" customFormat="1" x14ac:dyDescent="0.3">
      <c r="A165" s="1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42" x14ac:dyDescent="0.3">
      <c r="A166" s="1" t="s">
        <v>35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2" s="6" customFormat="1" x14ac:dyDescent="0.3">
      <c r="A167" s="4" t="s">
        <v>0</v>
      </c>
      <c r="B167" s="5">
        <v>2022</v>
      </c>
      <c r="C167" s="5">
        <v>2023</v>
      </c>
      <c r="D167" s="5">
        <v>2023</v>
      </c>
      <c r="E167" s="5">
        <v>2023</v>
      </c>
      <c r="F167" s="5">
        <v>2023</v>
      </c>
      <c r="G167" s="5">
        <v>2023</v>
      </c>
      <c r="H167" s="5">
        <v>2023</v>
      </c>
      <c r="I167" s="5">
        <v>2023</v>
      </c>
      <c r="J167" s="5">
        <v>2023</v>
      </c>
      <c r="K167" s="5">
        <v>2023</v>
      </c>
      <c r="L167" s="5">
        <v>2023</v>
      </c>
      <c r="M167" s="5">
        <v>2023</v>
      </c>
      <c r="N167" s="5">
        <v>2023</v>
      </c>
      <c r="O167" s="5">
        <v>2024</v>
      </c>
      <c r="P167" s="5">
        <v>2024</v>
      </c>
      <c r="Q167" s="5">
        <v>2024</v>
      </c>
      <c r="R167" s="5">
        <v>2024</v>
      </c>
      <c r="S167" s="5">
        <v>2024</v>
      </c>
      <c r="T167" s="5">
        <v>2024</v>
      </c>
      <c r="U167" s="5">
        <v>2024</v>
      </c>
      <c r="V167" s="5">
        <v>2024</v>
      </c>
      <c r="W167" s="5">
        <v>2024</v>
      </c>
      <c r="X167" s="5">
        <v>2024</v>
      </c>
      <c r="Y167" s="5">
        <v>2024</v>
      </c>
      <c r="Z167" s="5">
        <v>2024</v>
      </c>
      <c r="AA167" s="5">
        <v>2025</v>
      </c>
      <c r="AB167" s="5">
        <v>2025</v>
      </c>
      <c r="AC167" s="5">
        <v>2025</v>
      </c>
      <c r="AD167" s="5">
        <v>2025</v>
      </c>
      <c r="AE167" s="5">
        <v>2025</v>
      </c>
      <c r="AF167" s="5">
        <v>2025</v>
      </c>
      <c r="AG167" s="5">
        <v>2025</v>
      </c>
      <c r="AH167" s="5">
        <v>2025</v>
      </c>
      <c r="AI167" s="5">
        <v>2025</v>
      </c>
      <c r="AJ167" s="5">
        <v>2025</v>
      </c>
      <c r="AK167" s="5">
        <v>2025</v>
      </c>
      <c r="AL167" s="5">
        <v>2025</v>
      </c>
    </row>
    <row r="168" spans="1:42" s="6" customFormat="1" x14ac:dyDescent="0.3">
      <c r="A168" s="4" t="s">
        <v>1</v>
      </c>
      <c r="B168" s="7" t="s">
        <v>2</v>
      </c>
      <c r="C168" s="7" t="s">
        <v>3</v>
      </c>
      <c r="D168" s="7" t="s">
        <v>4</v>
      </c>
      <c r="E168" s="7" t="s">
        <v>5</v>
      </c>
      <c r="F168" s="7" t="s">
        <v>6</v>
      </c>
      <c r="G168" s="7" t="s">
        <v>7</v>
      </c>
      <c r="H168" s="7" t="s">
        <v>8</v>
      </c>
      <c r="I168" s="7" t="s">
        <v>9</v>
      </c>
      <c r="J168" s="7" t="s">
        <v>10</v>
      </c>
      <c r="K168" s="7" t="s">
        <v>11</v>
      </c>
      <c r="L168" s="7" t="s">
        <v>12</v>
      </c>
      <c r="M168" s="7" t="s">
        <v>13</v>
      </c>
      <c r="N168" s="7" t="s">
        <v>2</v>
      </c>
      <c r="O168" s="7" t="s">
        <v>14</v>
      </c>
      <c r="P168" s="7" t="s">
        <v>4</v>
      </c>
      <c r="Q168" s="7" t="s">
        <v>5</v>
      </c>
      <c r="R168" s="7" t="s">
        <v>6</v>
      </c>
      <c r="S168" s="7" t="s">
        <v>7</v>
      </c>
      <c r="T168" s="7" t="s">
        <v>8</v>
      </c>
      <c r="U168" s="7" t="s">
        <v>9</v>
      </c>
      <c r="V168" s="7" t="s">
        <v>10</v>
      </c>
      <c r="W168" s="7" t="s">
        <v>11</v>
      </c>
      <c r="X168" s="7" t="s">
        <v>12</v>
      </c>
      <c r="Y168" s="7" t="s">
        <v>13</v>
      </c>
      <c r="Z168" s="7" t="s">
        <v>2</v>
      </c>
      <c r="AA168" s="7" t="s">
        <v>14</v>
      </c>
      <c r="AB168" s="7" t="s">
        <v>4</v>
      </c>
      <c r="AC168" s="7" t="s">
        <v>5</v>
      </c>
      <c r="AD168" s="15" t="s">
        <v>6</v>
      </c>
      <c r="AE168" s="15" t="s">
        <v>7</v>
      </c>
      <c r="AF168" s="7" t="s">
        <v>8</v>
      </c>
      <c r="AG168" s="7" t="s">
        <v>9</v>
      </c>
      <c r="AH168" s="7" t="s">
        <v>10</v>
      </c>
      <c r="AI168" s="7" t="s">
        <v>11</v>
      </c>
      <c r="AJ168" s="7" t="s">
        <v>12</v>
      </c>
      <c r="AK168" s="7" t="s">
        <v>13</v>
      </c>
      <c r="AL168" s="7" t="s">
        <v>2</v>
      </c>
    </row>
    <row r="169" spans="1:42" s="6" customFormat="1" x14ac:dyDescent="0.3">
      <c r="A169" s="4" t="s">
        <v>15</v>
      </c>
      <c r="B169" s="5">
        <v>21</v>
      </c>
      <c r="C169" s="5">
        <v>21</v>
      </c>
      <c r="D169" s="5">
        <v>21</v>
      </c>
      <c r="E169" s="5">
        <v>22</v>
      </c>
      <c r="F169" s="5">
        <v>20</v>
      </c>
      <c r="G169" s="5">
        <v>23</v>
      </c>
      <c r="H169" s="5">
        <v>21</v>
      </c>
      <c r="I169" s="5">
        <v>21</v>
      </c>
      <c r="J169" s="5">
        <v>20</v>
      </c>
      <c r="K169" s="5">
        <v>21</v>
      </c>
      <c r="L169" s="5">
        <v>21</v>
      </c>
      <c r="M169" s="5">
        <v>20</v>
      </c>
      <c r="N169" s="5">
        <v>21</v>
      </c>
      <c r="O169" s="5">
        <v>21</v>
      </c>
      <c r="P169" s="5">
        <v>21</v>
      </c>
      <c r="Q169" s="5">
        <v>21</v>
      </c>
      <c r="R169" s="5">
        <v>21</v>
      </c>
      <c r="S169" s="5">
        <v>21</v>
      </c>
      <c r="T169" s="5">
        <v>21</v>
      </c>
      <c r="U169" s="5">
        <v>21</v>
      </c>
      <c r="V169" s="5">
        <v>21</v>
      </c>
      <c r="W169" s="5">
        <v>21</v>
      </c>
      <c r="X169" s="5">
        <v>21</v>
      </c>
      <c r="Y169" s="5">
        <v>21</v>
      </c>
      <c r="Z169" s="5">
        <v>21</v>
      </c>
      <c r="AA169" s="5">
        <v>21</v>
      </c>
      <c r="AB169" s="5">
        <v>21</v>
      </c>
      <c r="AC169" s="5">
        <v>21</v>
      </c>
      <c r="AD169" s="5">
        <v>10</v>
      </c>
      <c r="AE169" s="5">
        <v>21</v>
      </c>
      <c r="AF169" s="5">
        <v>21</v>
      </c>
      <c r="AG169" s="5">
        <v>21</v>
      </c>
      <c r="AH169" s="5">
        <v>21</v>
      </c>
      <c r="AI169" s="5">
        <v>21</v>
      </c>
      <c r="AJ169" s="5">
        <v>21</v>
      </c>
      <c r="AK169" s="5">
        <v>21</v>
      </c>
      <c r="AL169" s="5">
        <v>21</v>
      </c>
    </row>
    <row r="170" spans="1:42" x14ac:dyDescent="0.3">
      <c r="A170" s="8" t="s">
        <v>16</v>
      </c>
      <c r="B170" s="6">
        <v>8</v>
      </c>
      <c r="C170" s="6">
        <v>8</v>
      </c>
      <c r="D170" s="6">
        <v>8</v>
      </c>
      <c r="E170" s="6">
        <v>8</v>
      </c>
      <c r="F170" s="6">
        <v>8</v>
      </c>
      <c r="G170" s="6">
        <v>8</v>
      </c>
      <c r="H170" s="6">
        <v>8</v>
      </c>
      <c r="I170" s="6">
        <v>8</v>
      </c>
      <c r="J170" s="6">
        <v>8</v>
      </c>
      <c r="K170" s="6">
        <v>8</v>
      </c>
      <c r="L170" s="6">
        <v>8</v>
      </c>
      <c r="M170" s="6">
        <v>8</v>
      </c>
      <c r="N170" s="6">
        <v>8</v>
      </c>
      <c r="O170" s="6">
        <v>8</v>
      </c>
      <c r="P170" s="6">
        <v>8</v>
      </c>
      <c r="Q170" s="6">
        <v>8</v>
      </c>
      <c r="R170" s="6">
        <v>8</v>
      </c>
      <c r="S170" s="6">
        <v>8</v>
      </c>
      <c r="T170" s="6">
        <v>8</v>
      </c>
      <c r="U170" s="6">
        <v>8</v>
      </c>
      <c r="V170" s="6">
        <v>8</v>
      </c>
      <c r="W170" s="6">
        <v>8</v>
      </c>
      <c r="X170" s="6">
        <v>8</v>
      </c>
      <c r="Y170" s="6">
        <v>8</v>
      </c>
      <c r="Z170" s="6">
        <v>8</v>
      </c>
      <c r="AA170" s="6">
        <v>8</v>
      </c>
      <c r="AB170" s="6">
        <v>8</v>
      </c>
      <c r="AC170" s="6">
        <v>8</v>
      </c>
      <c r="AD170" s="6">
        <v>8</v>
      </c>
      <c r="AE170" s="6">
        <v>8</v>
      </c>
      <c r="AF170" s="6">
        <v>8</v>
      </c>
      <c r="AG170" s="6">
        <v>8</v>
      </c>
      <c r="AH170" s="6">
        <v>8</v>
      </c>
      <c r="AI170" s="6">
        <v>8</v>
      </c>
      <c r="AJ170" s="6">
        <v>8</v>
      </c>
      <c r="AK170" s="6">
        <v>8</v>
      </c>
      <c r="AL170" s="6">
        <v>8</v>
      </c>
    </row>
    <row r="171" spans="1:42" x14ac:dyDescent="0.3">
      <c r="A171" s="8" t="s">
        <v>17</v>
      </c>
    </row>
    <row r="172" spans="1:42" x14ac:dyDescent="0.3">
      <c r="A172" s="8" t="s">
        <v>18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4</v>
      </c>
      <c r="AE172" s="6">
        <v>5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</row>
    <row r="173" spans="1:42" x14ac:dyDescent="0.3">
      <c r="A173" s="8"/>
    </row>
    <row r="174" spans="1:42" x14ac:dyDescent="0.3">
      <c r="A174" s="8"/>
    </row>
    <row r="175" spans="1:42" x14ac:dyDescent="0.3">
      <c r="A175" s="8" t="s">
        <v>19</v>
      </c>
      <c r="B175" s="6">
        <f t="shared" ref="B175:AG175" si="44">SUM(B172*B170)*B169</f>
        <v>0</v>
      </c>
      <c r="C175" s="6">
        <f t="shared" si="44"/>
        <v>0</v>
      </c>
      <c r="D175" s="6">
        <f t="shared" si="44"/>
        <v>0</v>
      </c>
      <c r="E175" s="6">
        <f t="shared" si="44"/>
        <v>0</v>
      </c>
      <c r="F175" s="6">
        <f t="shared" si="44"/>
        <v>0</v>
      </c>
      <c r="G175" s="6">
        <f t="shared" si="44"/>
        <v>0</v>
      </c>
      <c r="H175" s="6">
        <f t="shared" si="44"/>
        <v>0</v>
      </c>
      <c r="I175" s="6">
        <f t="shared" si="44"/>
        <v>0</v>
      </c>
      <c r="J175" s="6">
        <f t="shared" si="44"/>
        <v>0</v>
      </c>
      <c r="K175" s="6">
        <f t="shared" si="44"/>
        <v>0</v>
      </c>
      <c r="L175" s="6">
        <f t="shared" si="44"/>
        <v>0</v>
      </c>
      <c r="M175" s="6">
        <f t="shared" si="44"/>
        <v>0</v>
      </c>
      <c r="N175" s="6">
        <f t="shared" si="44"/>
        <v>0</v>
      </c>
      <c r="O175" s="6">
        <f t="shared" si="44"/>
        <v>0</v>
      </c>
      <c r="P175" s="6">
        <f t="shared" si="44"/>
        <v>0</v>
      </c>
      <c r="Q175" s="6">
        <f t="shared" si="44"/>
        <v>0</v>
      </c>
      <c r="R175" s="6">
        <f t="shared" si="44"/>
        <v>0</v>
      </c>
      <c r="S175" s="6">
        <f t="shared" si="44"/>
        <v>0</v>
      </c>
      <c r="T175" s="6">
        <f t="shared" si="44"/>
        <v>0</v>
      </c>
      <c r="U175" s="6">
        <f t="shared" si="44"/>
        <v>0</v>
      </c>
      <c r="V175" s="6">
        <f t="shared" si="44"/>
        <v>0</v>
      </c>
      <c r="W175" s="6">
        <f t="shared" si="44"/>
        <v>0</v>
      </c>
      <c r="X175" s="6">
        <f t="shared" si="44"/>
        <v>0</v>
      </c>
      <c r="Y175" s="6">
        <f t="shared" si="44"/>
        <v>0</v>
      </c>
      <c r="Z175" s="6">
        <f t="shared" si="44"/>
        <v>0</v>
      </c>
      <c r="AA175" s="6">
        <f t="shared" si="44"/>
        <v>0</v>
      </c>
      <c r="AB175" s="6">
        <f t="shared" si="44"/>
        <v>0</v>
      </c>
      <c r="AC175" s="6">
        <f t="shared" si="44"/>
        <v>0</v>
      </c>
      <c r="AD175" s="6">
        <f t="shared" si="44"/>
        <v>320</v>
      </c>
      <c r="AE175" s="6">
        <f t="shared" si="44"/>
        <v>840</v>
      </c>
      <c r="AF175" s="6">
        <f t="shared" si="44"/>
        <v>0</v>
      </c>
      <c r="AG175" s="6">
        <f t="shared" si="44"/>
        <v>0</v>
      </c>
      <c r="AH175" s="6">
        <f t="shared" ref="AH175:AL175" si="45">SUM(AH172*AH170)*AH169</f>
        <v>0</v>
      </c>
      <c r="AI175" s="6">
        <f t="shared" si="45"/>
        <v>0</v>
      </c>
      <c r="AJ175" s="6">
        <f t="shared" si="45"/>
        <v>0</v>
      </c>
      <c r="AK175" s="6">
        <f t="shared" si="45"/>
        <v>0</v>
      </c>
      <c r="AL175" s="6">
        <f t="shared" si="45"/>
        <v>0</v>
      </c>
      <c r="AM175" s="9">
        <f>SUM(B175:AL175)</f>
        <v>1160</v>
      </c>
      <c r="AN175" s="10"/>
    </row>
    <row r="176" spans="1:42" x14ac:dyDescent="0.3">
      <c r="A176" s="8" t="s">
        <v>20</v>
      </c>
      <c r="B176" s="6">
        <f t="shared" ref="B176:AG176" si="46">SUM(B172*B171)*B169</f>
        <v>0</v>
      </c>
      <c r="C176" s="6">
        <f t="shared" si="46"/>
        <v>0</v>
      </c>
      <c r="D176" s="6">
        <f t="shared" si="46"/>
        <v>0</v>
      </c>
      <c r="E176" s="6">
        <f t="shared" si="46"/>
        <v>0</v>
      </c>
      <c r="F176" s="6">
        <f t="shared" si="46"/>
        <v>0</v>
      </c>
      <c r="G176" s="6">
        <f t="shared" si="46"/>
        <v>0</v>
      </c>
      <c r="H176" s="6">
        <f t="shared" si="46"/>
        <v>0</v>
      </c>
      <c r="I176" s="6">
        <f t="shared" si="46"/>
        <v>0</v>
      </c>
      <c r="J176" s="6">
        <f t="shared" si="46"/>
        <v>0</v>
      </c>
      <c r="K176" s="6">
        <f t="shared" si="46"/>
        <v>0</v>
      </c>
      <c r="L176" s="6">
        <f t="shared" si="46"/>
        <v>0</v>
      </c>
      <c r="M176" s="6">
        <f t="shared" si="46"/>
        <v>0</v>
      </c>
      <c r="N176" s="6">
        <f t="shared" si="46"/>
        <v>0</v>
      </c>
      <c r="O176" s="6">
        <f t="shared" si="46"/>
        <v>0</v>
      </c>
      <c r="P176" s="6">
        <f t="shared" si="46"/>
        <v>0</v>
      </c>
      <c r="Q176" s="6">
        <f t="shared" si="46"/>
        <v>0</v>
      </c>
      <c r="R176" s="6">
        <f t="shared" si="46"/>
        <v>0</v>
      </c>
      <c r="S176" s="6">
        <f t="shared" si="46"/>
        <v>0</v>
      </c>
      <c r="T176" s="6">
        <f t="shared" si="46"/>
        <v>0</v>
      </c>
      <c r="U176" s="6">
        <f t="shared" si="46"/>
        <v>0</v>
      </c>
      <c r="V176" s="6">
        <f t="shared" si="46"/>
        <v>0</v>
      </c>
      <c r="W176" s="6">
        <f t="shared" si="46"/>
        <v>0</v>
      </c>
      <c r="X176" s="6">
        <f t="shared" si="46"/>
        <v>0</v>
      </c>
      <c r="Y176" s="6">
        <f t="shared" si="46"/>
        <v>0</v>
      </c>
      <c r="Z176" s="6">
        <f t="shared" si="46"/>
        <v>0</v>
      </c>
      <c r="AA176" s="6">
        <f t="shared" si="46"/>
        <v>0</v>
      </c>
      <c r="AB176" s="6">
        <f t="shared" si="46"/>
        <v>0</v>
      </c>
      <c r="AC176" s="6">
        <f t="shared" si="46"/>
        <v>0</v>
      </c>
      <c r="AD176" s="6">
        <f t="shared" si="46"/>
        <v>0</v>
      </c>
      <c r="AE176" s="6">
        <f t="shared" si="46"/>
        <v>0</v>
      </c>
      <c r="AF176" s="6">
        <f t="shared" si="46"/>
        <v>0</v>
      </c>
      <c r="AG176" s="6">
        <f t="shared" si="46"/>
        <v>0</v>
      </c>
      <c r="AH176" s="6">
        <f t="shared" ref="AH176:AL176" si="47">SUM(AH172*AH171)*AH169</f>
        <v>0</v>
      </c>
      <c r="AI176" s="6">
        <f t="shared" si="47"/>
        <v>0</v>
      </c>
      <c r="AJ176" s="6">
        <f t="shared" si="47"/>
        <v>0</v>
      </c>
      <c r="AK176" s="6">
        <f t="shared" si="47"/>
        <v>0</v>
      </c>
      <c r="AL176" s="6">
        <f t="shared" si="47"/>
        <v>0</v>
      </c>
      <c r="AM176" s="9">
        <f>SUM(B176:AL176)</f>
        <v>0</v>
      </c>
      <c r="AN176" s="10"/>
    </row>
    <row r="177" spans="1:42" x14ac:dyDescent="0.3">
      <c r="A177" s="8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9">
        <f>SUM(AM175:AM176)</f>
        <v>1160</v>
      </c>
      <c r="AN177" s="10" t="s">
        <v>21</v>
      </c>
    </row>
    <row r="178" spans="1:42" x14ac:dyDescent="0.3">
      <c r="A178" s="8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9">
        <v>1190</v>
      </c>
      <c r="AN178" s="10" t="s">
        <v>22</v>
      </c>
      <c r="AP178">
        <v>30</v>
      </c>
    </row>
    <row r="179" spans="1:42" x14ac:dyDescent="0.3">
      <c r="A179" s="8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9">
        <f>SUM(AM178-AM177)</f>
        <v>30</v>
      </c>
      <c r="AN179" s="10" t="s">
        <v>23</v>
      </c>
    </row>
    <row r="181" spans="1:42" x14ac:dyDescent="0.3">
      <c r="A181" s="1" t="s">
        <v>36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2" s="6" customFormat="1" x14ac:dyDescent="0.3">
      <c r="A182" s="4" t="s">
        <v>0</v>
      </c>
      <c r="B182" s="5">
        <v>2022</v>
      </c>
      <c r="C182" s="5">
        <v>2023</v>
      </c>
      <c r="D182" s="5">
        <v>2023</v>
      </c>
      <c r="E182" s="5">
        <v>2023</v>
      </c>
      <c r="F182" s="5">
        <v>2023</v>
      </c>
      <c r="G182" s="5">
        <v>2023</v>
      </c>
      <c r="H182" s="5">
        <v>2023</v>
      </c>
      <c r="I182" s="5">
        <v>2023</v>
      </c>
      <c r="J182" s="5">
        <v>2023</v>
      </c>
      <c r="K182" s="5">
        <v>2023</v>
      </c>
      <c r="L182" s="5">
        <v>2023</v>
      </c>
      <c r="M182" s="5">
        <v>2023</v>
      </c>
      <c r="N182" s="5">
        <v>2023</v>
      </c>
      <c r="O182" s="5">
        <v>2024</v>
      </c>
      <c r="P182" s="5">
        <v>2024</v>
      </c>
      <c r="Q182" s="5">
        <v>2024</v>
      </c>
      <c r="R182" s="5">
        <v>2024</v>
      </c>
      <c r="S182" s="5">
        <v>2024</v>
      </c>
      <c r="T182" s="5">
        <v>2024</v>
      </c>
      <c r="U182" s="5">
        <v>2024</v>
      </c>
      <c r="V182" s="5">
        <v>2024</v>
      </c>
      <c r="W182" s="5">
        <v>2024</v>
      </c>
      <c r="X182" s="5">
        <v>2024</v>
      </c>
      <c r="Y182" s="5">
        <v>2024</v>
      </c>
      <c r="Z182" s="5">
        <v>2024</v>
      </c>
      <c r="AA182" s="5">
        <v>2025</v>
      </c>
      <c r="AB182" s="5">
        <v>2025</v>
      </c>
      <c r="AC182" s="5">
        <v>2025</v>
      </c>
      <c r="AD182" s="5">
        <v>2025</v>
      </c>
      <c r="AE182" s="5">
        <v>2025</v>
      </c>
      <c r="AF182" s="5">
        <v>2025</v>
      </c>
      <c r="AG182" s="5">
        <v>2025</v>
      </c>
      <c r="AH182" s="5">
        <v>2025</v>
      </c>
      <c r="AI182" s="5">
        <v>2025</v>
      </c>
      <c r="AJ182" s="5">
        <v>2025</v>
      </c>
      <c r="AK182" s="5">
        <v>2025</v>
      </c>
      <c r="AL182" s="5">
        <v>2025</v>
      </c>
    </row>
    <row r="183" spans="1:42" s="6" customFormat="1" x14ac:dyDescent="0.3">
      <c r="A183" s="4" t="s">
        <v>1</v>
      </c>
      <c r="B183" s="7" t="s">
        <v>2</v>
      </c>
      <c r="C183" s="7" t="s">
        <v>3</v>
      </c>
      <c r="D183" s="7" t="s">
        <v>4</v>
      </c>
      <c r="E183" s="7" t="s">
        <v>5</v>
      </c>
      <c r="F183" s="7" t="s">
        <v>6</v>
      </c>
      <c r="G183" s="7" t="s">
        <v>7</v>
      </c>
      <c r="H183" s="7" t="s">
        <v>8</v>
      </c>
      <c r="I183" s="7" t="s">
        <v>9</v>
      </c>
      <c r="J183" s="7" t="s">
        <v>10</v>
      </c>
      <c r="K183" s="7" t="s">
        <v>11</v>
      </c>
      <c r="L183" s="7" t="s">
        <v>12</v>
      </c>
      <c r="M183" s="7" t="s">
        <v>13</v>
      </c>
      <c r="N183" s="7" t="s">
        <v>2</v>
      </c>
      <c r="O183" s="7" t="s">
        <v>14</v>
      </c>
      <c r="P183" s="7" t="s">
        <v>4</v>
      </c>
      <c r="Q183" s="7" t="s">
        <v>5</v>
      </c>
      <c r="R183" s="7" t="s">
        <v>6</v>
      </c>
      <c r="S183" s="7" t="s">
        <v>7</v>
      </c>
      <c r="T183" s="7" t="s">
        <v>8</v>
      </c>
      <c r="U183" s="7" t="s">
        <v>9</v>
      </c>
      <c r="V183" s="7" t="s">
        <v>10</v>
      </c>
      <c r="W183" s="7" t="s">
        <v>11</v>
      </c>
      <c r="X183" s="7" t="s">
        <v>12</v>
      </c>
      <c r="Y183" s="7" t="s">
        <v>13</v>
      </c>
      <c r="Z183" s="7" t="s">
        <v>2</v>
      </c>
      <c r="AA183" s="7" t="s">
        <v>14</v>
      </c>
      <c r="AB183" s="7" t="s">
        <v>4</v>
      </c>
      <c r="AC183" s="7" t="s">
        <v>5</v>
      </c>
      <c r="AD183" s="7" t="s">
        <v>6</v>
      </c>
      <c r="AE183" s="15" t="s">
        <v>7</v>
      </c>
      <c r="AF183" s="15" t="s">
        <v>8</v>
      </c>
      <c r="AG183" s="7" t="s">
        <v>9</v>
      </c>
      <c r="AH183" s="7" t="s">
        <v>10</v>
      </c>
      <c r="AI183" s="7" t="s">
        <v>11</v>
      </c>
      <c r="AJ183" s="7" t="s">
        <v>12</v>
      </c>
      <c r="AK183" s="7" t="s">
        <v>13</v>
      </c>
      <c r="AL183" s="7" t="s">
        <v>2</v>
      </c>
    </row>
    <row r="184" spans="1:42" s="6" customFormat="1" x14ac:dyDescent="0.3">
      <c r="A184" s="4" t="s">
        <v>15</v>
      </c>
      <c r="B184" s="5">
        <v>21</v>
      </c>
      <c r="C184" s="5">
        <v>21</v>
      </c>
      <c r="D184" s="5">
        <v>21</v>
      </c>
      <c r="E184" s="5">
        <v>22</v>
      </c>
      <c r="F184" s="5">
        <v>20</v>
      </c>
      <c r="G184" s="5">
        <v>23</v>
      </c>
      <c r="H184" s="5">
        <v>21</v>
      </c>
      <c r="I184" s="5">
        <v>21</v>
      </c>
      <c r="J184" s="5">
        <v>20</v>
      </c>
      <c r="K184" s="5">
        <v>21</v>
      </c>
      <c r="L184" s="5">
        <v>21</v>
      </c>
      <c r="M184" s="5">
        <v>20</v>
      </c>
      <c r="N184" s="5">
        <v>21</v>
      </c>
      <c r="O184" s="5">
        <v>21</v>
      </c>
      <c r="P184" s="5">
        <v>21</v>
      </c>
      <c r="Q184" s="5">
        <v>21</v>
      </c>
      <c r="R184" s="5">
        <v>21</v>
      </c>
      <c r="S184" s="5">
        <v>21</v>
      </c>
      <c r="T184" s="5">
        <v>21</v>
      </c>
      <c r="U184" s="5">
        <v>21</v>
      </c>
      <c r="V184" s="5">
        <v>21</v>
      </c>
      <c r="W184" s="5">
        <v>21</v>
      </c>
      <c r="X184" s="5">
        <v>21</v>
      </c>
      <c r="Y184" s="5">
        <v>21</v>
      </c>
      <c r="Z184" s="5">
        <v>21</v>
      </c>
      <c r="AA184" s="5">
        <v>21</v>
      </c>
      <c r="AB184" s="5">
        <v>21</v>
      </c>
      <c r="AC184" s="5">
        <v>21</v>
      </c>
      <c r="AD184" s="5">
        <v>21</v>
      </c>
      <c r="AE184" s="5">
        <v>10</v>
      </c>
      <c r="AF184" s="5">
        <v>21</v>
      </c>
      <c r="AG184" s="5">
        <v>21</v>
      </c>
      <c r="AH184" s="5">
        <v>21</v>
      </c>
      <c r="AI184" s="5">
        <v>21</v>
      </c>
      <c r="AJ184" s="5">
        <v>21</v>
      </c>
      <c r="AK184" s="5">
        <v>21</v>
      </c>
      <c r="AL184" s="5">
        <v>21</v>
      </c>
    </row>
    <row r="185" spans="1:42" x14ac:dyDescent="0.3">
      <c r="A185" s="8" t="s">
        <v>16</v>
      </c>
      <c r="B185" s="6">
        <v>8</v>
      </c>
      <c r="C185" s="6">
        <v>8</v>
      </c>
      <c r="D185" s="6">
        <v>8</v>
      </c>
      <c r="E185" s="6">
        <v>8</v>
      </c>
      <c r="F185" s="6">
        <v>8</v>
      </c>
      <c r="G185" s="6">
        <v>8</v>
      </c>
      <c r="H185" s="6">
        <v>8</v>
      </c>
      <c r="I185" s="6">
        <v>8</v>
      </c>
      <c r="J185" s="6">
        <v>8</v>
      </c>
      <c r="K185" s="6">
        <v>8</v>
      </c>
      <c r="L185" s="6">
        <v>8</v>
      </c>
      <c r="M185" s="6">
        <v>8</v>
      </c>
      <c r="N185" s="6">
        <v>8</v>
      </c>
      <c r="O185" s="6">
        <v>8</v>
      </c>
      <c r="P185" s="6">
        <v>8</v>
      </c>
      <c r="Q185" s="6">
        <v>8</v>
      </c>
      <c r="R185" s="6">
        <v>8</v>
      </c>
      <c r="S185" s="6">
        <v>8</v>
      </c>
      <c r="T185" s="6">
        <v>8</v>
      </c>
      <c r="U185" s="6">
        <v>8</v>
      </c>
      <c r="V185" s="6">
        <v>8</v>
      </c>
      <c r="W185" s="6">
        <v>8</v>
      </c>
      <c r="X185" s="6">
        <v>8</v>
      </c>
      <c r="Y185" s="6">
        <v>8</v>
      </c>
      <c r="Z185" s="6">
        <v>8</v>
      </c>
      <c r="AA185" s="6">
        <v>8</v>
      </c>
      <c r="AB185" s="6">
        <v>8</v>
      </c>
      <c r="AC185" s="6">
        <v>8</v>
      </c>
      <c r="AD185" s="6">
        <v>8</v>
      </c>
      <c r="AE185" s="6">
        <v>8</v>
      </c>
      <c r="AF185" s="6">
        <v>8</v>
      </c>
      <c r="AG185" s="6">
        <v>8</v>
      </c>
      <c r="AH185" s="6">
        <v>8</v>
      </c>
      <c r="AI185" s="6">
        <v>8</v>
      </c>
      <c r="AJ185" s="6">
        <v>8</v>
      </c>
      <c r="AK185" s="6">
        <v>8</v>
      </c>
      <c r="AL185" s="6">
        <v>8</v>
      </c>
    </row>
    <row r="186" spans="1:42" x14ac:dyDescent="0.3">
      <c r="A186" s="8" t="s">
        <v>17</v>
      </c>
    </row>
    <row r="187" spans="1:42" x14ac:dyDescent="0.3">
      <c r="A187" s="8" t="s">
        <v>18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14</v>
      </c>
      <c r="AF187" s="6">
        <v>15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</row>
    <row r="188" spans="1:42" x14ac:dyDescent="0.3">
      <c r="A188" s="8"/>
    </row>
    <row r="189" spans="1:42" x14ac:dyDescent="0.3">
      <c r="A189" s="8"/>
    </row>
    <row r="190" spans="1:42" x14ac:dyDescent="0.3">
      <c r="A190" s="8" t="s">
        <v>19</v>
      </c>
      <c r="B190" s="6">
        <f t="shared" ref="B190:AG190" si="48">SUM(B187*B185)*B184</f>
        <v>0</v>
      </c>
      <c r="C190" s="6">
        <f t="shared" si="48"/>
        <v>0</v>
      </c>
      <c r="D190" s="6">
        <f t="shared" si="48"/>
        <v>0</v>
      </c>
      <c r="E190" s="6">
        <f t="shared" si="48"/>
        <v>0</v>
      </c>
      <c r="F190" s="6">
        <f t="shared" si="48"/>
        <v>0</v>
      </c>
      <c r="G190" s="6">
        <f t="shared" si="48"/>
        <v>0</v>
      </c>
      <c r="H190" s="6">
        <f t="shared" si="48"/>
        <v>0</v>
      </c>
      <c r="I190" s="6">
        <f t="shared" si="48"/>
        <v>0</v>
      </c>
      <c r="J190" s="6">
        <f t="shared" si="48"/>
        <v>0</v>
      </c>
      <c r="K190" s="6">
        <f t="shared" si="48"/>
        <v>0</v>
      </c>
      <c r="L190" s="6">
        <f t="shared" si="48"/>
        <v>0</v>
      </c>
      <c r="M190" s="6">
        <f t="shared" si="48"/>
        <v>0</v>
      </c>
      <c r="N190" s="6">
        <f t="shared" si="48"/>
        <v>0</v>
      </c>
      <c r="O190" s="6">
        <f t="shared" si="48"/>
        <v>0</v>
      </c>
      <c r="P190" s="6">
        <f t="shared" si="48"/>
        <v>0</v>
      </c>
      <c r="Q190" s="6">
        <f t="shared" si="48"/>
        <v>0</v>
      </c>
      <c r="R190" s="6">
        <f t="shared" si="48"/>
        <v>0</v>
      </c>
      <c r="S190" s="6">
        <f t="shared" si="48"/>
        <v>0</v>
      </c>
      <c r="T190" s="6">
        <f t="shared" si="48"/>
        <v>0</v>
      </c>
      <c r="U190" s="6">
        <f t="shared" si="48"/>
        <v>0</v>
      </c>
      <c r="V190" s="6">
        <f t="shared" si="48"/>
        <v>0</v>
      </c>
      <c r="W190" s="6">
        <f t="shared" si="48"/>
        <v>0</v>
      </c>
      <c r="X190" s="6">
        <f t="shared" si="48"/>
        <v>0</v>
      </c>
      <c r="Y190" s="6">
        <f t="shared" si="48"/>
        <v>0</v>
      </c>
      <c r="Z190" s="6">
        <f t="shared" si="48"/>
        <v>0</v>
      </c>
      <c r="AA190" s="6">
        <f t="shared" si="48"/>
        <v>0</v>
      </c>
      <c r="AB190" s="6">
        <f t="shared" si="48"/>
        <v>0</v>
      </c>
      <c r="AC190" s="6">
        <f t="shared" si="48"/>
        <v>0</v>
      </c>
      <c r="AD190" s="6">
        <f t="shared" si="48"/>
        <v>0</v>
      </c>
      <c r="AE190" s="6">
        <f t="shared" si="48"/>
        <v>1120</v>
      </c>
      <c r="AF190" s="6">
        <f t="shared" si="48"/>
        <v>2520</v>
      </c>
      <c r="AG190" s="6">
        <f t="shared" si="48"/>
        <v>0</v>
      </c>
      <c r="AH190" s="6">
        <f t="shared" ref="AH190:AL190" si="49">SUM(AH187*AH185)*AH184</f>
        <v>0</v>
      </c>
      <c r="AI190" s="6">
        <f t="shared" si="49"/>
        <v>0</v>
      </c>
      <c r="AJ190" s="6">
        <f t="shared" si="49"/>
        <v>0</v>
      </c>
      <c r="AK190" s="6">
        <f t="shared" si="49"/>
        <v>0</v>
      </c>
      <c r="AL190" s="6">
        <f t="shared" si="49"/>
        <v>0</v>
      </c>
      <c r="AM190" s="9">
        <f>SUM(B190:AL190)</f>
        <v>3640</v>
      </c>
      <c r="AN190" s="10"/>
    </row>
    <row r="191" spans="1:42" x14ac:dyDescent="0.3">
      <c r="A191" s="8" t="s">
        <v>20</v>
      </c>
      <c r="B191" s="6">
        <f t="shared" ref="B191:AG191" si="50">SUM(B187*B186)*B184</f>
        <v>0</v>
      </c>
      <c r="C191" s="6">
        <f t="shared" si="50"/>
        <v>0</v>
      </c>
      <c r="D191" s="6">
        <f t="shared" si="50"/>
        <v>0</v>
      </c>
      <c r="E191" s="6">
        <f t="shared" si="50"/>
        <v>0</v>
      </c>
      <c r="F191" s="6">
        <f t="shared" si="50"/>
        <v>0</v>
      </c>
      <c r="G191" s="6">
        <f t="shared" si="50"/>
        <v>0</v>
      </c>
      <c r="H191" s="6">
        <f t="shared" si="50"/>
        <v>0</v>
      </c>
      <c r="I191" s="6">
        <f t="shared" si="50"/>
        <v>0</v>
      </c>
      <c r="J191" s="6">
        <f t="shared" si="50"/>
        <v>0</v>
      </c>
      <c r="K191" s="6">
        <f t="shared" si="50"/>
        <v>0</v>
      </c>
      <c r="L191" s="6">
        <f t="shared" si="50"/>
        <v>0</v>
      </c>
      <c r="M191" s="6">
        <f t="shared" si="50"/>
        <v>0</v>
      </c>
      <c r="N191" s="6">
        <f t="shared" si="50"/>
        <v>0</v>
      </c>
      <c r="O191" s="6">
        <f t="shared" si="50"/>
        <v>0</v>
      </c>
      <c r="P191" s="6">
        <f t="shared" si="50"/>
        <v>0</v>
      </c>
      <c r="Q191" s="6">
        <f t="shared" si="50"/>
        <v>0</v>
      </c>
      <c r="R191" s="6">
        <f t="shared" si="50"/>
        <v>0</v>
      </c>
      <c r="S191" s="6">
        <f t="shared" si="50"/>
        <v>0</v>
      </c>
      <c r="T191" s="6">
        <f t="shared" si="50"/>
        <v>0</v>
      </c>
      <c r="U191" s="6">
        <f t="shared" si="50"/>
        <v>0</v>
      </c>
      <c r="V191" s="6">
        <f t="shared" si="50"/>
        <v>0</v>
      </c>
      <c r="W191" s="6">
        <f t="shared" si="50"/>
        <v>0</v>
      </c>
      <c r="X191" s="6">
        <f t="shared" si="50"/>
        <v>0</v>
      </c>
      <c r="Y191" s="6">
        <f t="shared" si="50"/>
        <v>0</v>
      </c>
      <c r="Z191" s="6">
        <f t="shared" si="50"/>
        <v>0</v>
      </c>
      <c r="AA191" s="6">
        <f t="shared" si="50"/>
        <v>0</v>
      </c>
      <c r="AB191" s="6">
        <f t="shared" si="50"/>
        <v>0</v>
      </c>
      <c r="AC191" s="6">
        <f t="shared" si="50"/>
        <v>0</v>
      </c>
      <c r="AD191" s="6">
        <f t="shared" si="50"/>
        <v>0</v>
      </c>
      <c r="AE191" s="6">
        <f t="shared" si="50"/>
        <v>0</v>
      </c>
      <c r="AF191" s="6">
        <f t="shared" si="50"/>
        <v>0</v>
      </c>
      <c r="AG191" s="6">
        <f t="shared" si="50"/>
        <v>0</v>
      </c>
      <c r="AH191" s="6">
        <f t="shared" ref="AH191:AL191" si="51">SUM(AH187*AH186)*AH184</f>
        <v>0</v>
      </c>
      <c r="AI191" s="6">
        <f t="shared" si="51"/>
        <v>0</v>
      </c>
      <c r="AJ191" s="6">
        <f t="shared" si="51"/>
        <v>0</v>
      </c>
      <c r="AK191" s="6">
        <f t="shared" si="51"/>
        <v>0</v>
      </c>
      <c r="AL191" s="6">
        <f t="shared" si="51"/>
        <v>0</v>
      </c>
      <c r="AM191" s="9">
        <f>SUM(B191:AL191)</f>
        <v>0</v>
      </c>
      <c r="AN191" s="10"/>
    </row>
    <row r="192" spans="1:42" x14ac:dyDescent="0.3">
      <c r="A192" s="8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9">
        <f>SUM(AM190:AM191)</f>
        <v>3640</v>
      </c>
      <c r="AN192" s="10" t="s">
        <v>21</v>
      </c>
    </row>
    <row r="193" spans="1:42" x14ac:dyDescent="0.3">
      <c r="A193" s="8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9">
        <v>3572</v>
      </c>
      <c r="AN193" s="10" t="s">
        <v>22</v>
      </c>
      <c r="AP193">
        <v>30</v>
      </c>
    </row>
    <row r="194" spans="1:42" x14ac:dyDescent="0.3">
      <c r="A194" s="8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9">
        <f>SUM(AM193-AM192)</f>
        <v>-68</v>
      </c>
      <c r="AN194" s="10" t="s">
        <v>23</v>
      </c>
    </row>
    <row r="196" spans="1:42" x14ac:dyDescent="0.3">
      <c r="A196" s="1" t="s">
        <v>37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2" s="6" customFormat="1" x14ac:dyDescent="0.3">
      <c r="A197" s="4" t="s">
        <v>0</v>
      </c>
      <c r="B197" s="5">
        <v>2022</v>
      </c>
      <c r="C197" s="5">
        <v>2023</v>
      </c>
      <c r="D197" s="5">
        <v>2023</v>
      </c>
      <c r="E197" s="5">
        <v>2023</v>
      </c>
      <c r="F197" s="5">
        <v>2023</v>
      </c>
      <c r="G197" s="5">
        <v>2023</v>
      </c>
      <c r="H197" s="5">
        <v>2023</v>
      </c>
      <c r="I197" s="5">
        <v>2023</v>
      </c>
      <c r="J197" s="5">
        <v>2023</v>
      </c>
      <c r="K197" s="5">
        <v>2023</v>
      </c>
      <c r="L197" s="5">
        <v>2023</v>
      </c>
      <c r="M197" s="5">
        <v>2023</v>
      </c>
      <c r="N197" s="5">
        <v>2023</v>
      </c>
      <c r="O197" s="5">
        <v>2024</v>
      </c>
      <c r="P197" s="5">
        <v>2024</v>
      </c>
      <c r="Q197" s="5">
        <v>2024</v>
      </c>
      <c r="R197" s="5">
        <v>2024</v>
      </c>
      <c r="S197" s="5">
        <v>2024</v>
      </c>
      <c r="T197" s="5">
        <v>2024</v>
      </c>
      <c r="U197" s="5">
        <v>2024</v>
      </c>
      <c r="V197" s="5">
        <v>2024</v>
      </c>
      <c r="W197" s="5">
        <v>2024</v>
      </c>
      <c r="X197" s="5">
        <v>2024</v>
      </c>
      <c r="Y197" s="5">
        <v>2024</v>
      </c>
      <c r="Z197" s="5">
        <v>2024</v>
      </c>
      <c r="AA197" s="5">
        <v>2025</v>
      </c>
      <c r="AB197" s="5">
        <v>2025</v>
      </c>
      <c r="AC197" s="5">
        <v>2025</v>
      </c>
      <c r="AD197" s="5">
        <v>2025</v>
      </c>
      <c r="AE197" s="5">
        <v>2025</v>
      </c>
      <c r="AF197" s="5">
        <v>2025</v>
      </c>
      <c r="AG197" s="5">
        <v>2025</v>
      </c>
      <c r="AH197" s="5">
        <v>2025</v>
      </c>
      <c r="AI197" s="5">
        <v>2025</v>
      </c>
      <c r="AJ197" s="5">
        <v>2025</v>
      </c>
      <c r="AK197" s="5">
        <v>2025</v>
      </c>
      <c r="AL197" s="5">
        <v>2025</v>
      </c>
    </row>
    <row r="198" spans="1:42" s="6" customFormat="1" x14ac:dyDescent="0.3">
      <c r="A198" s="4" t="s">
        <v>1</v>
      </c>
      <c r="B198" s="7" t="s">
        <v>2</v>
      </c>
      <c r="C198" s="7" t="s">
        <v>3</v>
      </c>
      <c r="D198" s="7" t="s">
        <v>4</v>
      </c>
      <c r="E198" s="7" t="s">
        <v>5</v>
      </c>
      <c r="F198" s="7" t="s">
        <v>6</v>
      </c>
      <c r="G198" s="7" t="s">
        <v>7</v>
      </c>
      <c r="H198" s="7" t="s">
        <v>8</v>
      </c>
      <c r="I198" s="7" t="s">
        <v>9</v>
      </c>
      <c r="J198" s="7" t="s">
        <v>10</v>
      </c>
      <c r="K198" s="7" t="s">
        <v>11</v>
      </c>
      <c r="L198" s="7" t="s">
        <v>12</v>
      </c>
      <c r="M198" s="7" t="s">
        <v>13</v>
      </c>
      <c r="N198" s="7" t="s">
        <v>2</v>
      </c>
      <c r="O198" s="7" t="s">
        <v>14</v>
      </c>
      <c r="P198" s="7" t="s">
        <v>4</v>
      </c>
      <c r="Q198" s="7" t="s">
        <v>5</v>
      </c>
      <c r="R198" s="7" t="s">
        <v>6</v>
      </c>
      <c r="S198" s="7" t="s">
        <v>7</v>
      </c>
      <c r="T198" s="7" t="s">
        <v>8</v>
      </c>
      <c r="U198" s="7" t="s">
        <v>9</v>
      </c>
      <c r="V198" s="7" t="s">
        <v>10</v>
      </c>
      <c r="W198" s="7" t="s">
        <v>11</v>
      </c>
      <c r="X198" s="7" t="s">
        <v>12</v>
      </c>
      <c r="Y198" s="7" t="s">
        <v>13</v>
      </c>
      <c r="Z198" s="7" t="s">
        <v>2</v>
      </c>
      <c r="AA198" s="7" t="s">
        <v>14</v>
      </c>
      <c r="AB198" s="7" t="s">
        <v>4</v>
      </c>
      <c r="AC198" s="7" t="s">
        <v>5</v>
      </c>
      <c r="AD198" s="7" t="s">
        <v>6</v>
      </c>
      <c r="AE198" s="7" t="s">
        <v>7</v>
      </c>
      <c r="AF198" s="7" t="s">
        <v>8</v>
      </c>
      <c r="AG198" s="7" t="s">
        <v>9</v>
      </c>
      <c r="AH198" s="15" t="s">
        <v>10</v>
      </c>
      <c r="AI198" s="15" t="s">
        <v>11</v>
      </c>
      <c r="AJ198" s="7" t="s">
        <v>12</v>
      </c>
      <c r="AK198" s="7" t="s">
        <v>13</v>
      </c>
      <c r="AL198" s="7" t="s">
        <v>2</v>
      </c>
    </row>
    <row r="199" spans="1:42" s="6" customFormat="1" x14ac:dyDescent="0.3">
      <c r="A199" s="4" t="s">
        <v>15</v>
      </c>
      <c r="B199" s="5">
        <v>21</v>
      </c>
      <c r="C199" s="5">
        <v>21</v>
      </c>
      <c r="D199" s="5">
        <v>21</v>
      </c>
      <c r="E199" s="5">
        <v>22</v>
      </c>
      <c r="F199" s="5">
        <v>20</v>
      </c>
      <c r="G199" s="5">
        <v>23</v>
      </c>
      <c r="H199" s="5">
        <v>21</v>
      </c>
      <c r="I199" s="5">
        <v>21</v>
      </c>
      <c r="J199" s="5">
        <v>20</v>
      </c>
      <c r="K199" s="5">
        <v>21</v>
      </c>
      <c r="L199" s="5">
        <v>21</v>
      </c>
      <c r="M199" s="5">
        <v>20</v>
      </c>
      <c r="N199" s="5">
        <v>21</v>
      </c>
      <c r="O199" s="5">
        <v>21</v>
      </c>
      <c r="P199" s="5">
        <v>21</v>
      </c>
      <c r="Q199" s="5">
        <v>21</v>
      </c>
      <c r="R199" s="5">
        <v>21</v>
      </c>
      <c r="S199" s="5">
        <v>21</v>
      </c>
      <c r="T199" s="5">
        <v>21</v>
      </c>
      <c r="U199" s="5">
        <v>21</v>
      </c>
      <c r="V199" s="5">
        <v>21</v>
      </c>
      <c r="W199" s="5">
        <v>21</v>
      </c>
      <c r="X199" s="5">
        <v>21</v>
      </c>
      <c r="Y199" s="5">
        <v>21</v>
      </c>
      <c r="Z199" s="5">
        <v>21</v>
      </c>
      <c r="AA199" s="5">
        <v>21</v>
      </c>
      <c r="AB199" s="5">
        <v>21</v>
      </c>
      <c r="AC199" s="5">
        <v>21</v>
      </c>
      <c r="AD199" s="5">
        <v>21</v>
      </c>
      <c r="AE199" s="5">
        <v>21</v>
      </c>
      <c r="AF199" s="5">
        <v>21</v>
      </c>
      <c r="AG199" s="5">
        <v>21</v>
      </c>
      <c r="AH199" s="5">
        <v>10</v>
      </c>
      <c r="AI199" s="5">
        <v>10</v>
      </c>
      <c r="AJ199" s="5">
        <v>21</v>
      </c>
      <c r="AK199" s="5">
        <v>21</v>
      </c>
      <c r="AL199" s="5">
        <v>21</v>
      </c>
    </row>
    <row r="200" spans="1:42" x14ac:dyDescent="0.3">
      <c r="A200" s="8" t="s">
        <v>16</v>
      </c>
      <c r="B200" s="6">
        <v>8</v>
      </c>
      <c r="C200" s="6">
        <v>8</v>
      </c>
      <c r="D200" s="6">
        <v>8</v>
      </c>
      <c r="E200" s="6">
        <v>8</v>
      </c>
      <c r="F200" s="6">
        <v>8</v>
      </c>
      <c r="G200" s="6">
        <v>8</v>
      </c>
      <c r="H200" s="6">
        <v>8</v>
      </c>
      <c r="I200" s="6">
        <v>8</v>
      </c>
      <c r="J200" s="6">
        <v>8</v>
      </c>
      <c r="K200" s="6">
        <v>8</v>
      </c>
      <c r="L200" s="6">
        <v>8</v>
      </c>
      <c r="M200" s="6">
        <v>8</v>
      </c>
      <c r="N200" s="6">
        <v>8</v>
      </c>
      <c r="O200" s="6">
        <v>8</v>
      </c>
      <c r="P200" s="6">
        <v>8</v>
      </c>
      <c r="Q200" s="6">
        <v>8</v>
      </c>
      <c r="R200" s="6">
        <v>8</v>
      </c>
      <c r="S200" s="6">
        <v>8</v>
      </c>
      <c r="T200" s="6">
        <v>8</v>
      </c>
      <c r="U200" s="6">
        <v>8</v>
      </c>
      <c r="V200" s="6">
        <v>8</v>
      </c>
      <c r="W200" s="6">
        <v>8</v>
      </c>
      <c r="X200" s="6">
        <v>8</v>
      </c>
      <c r="Y200" s="6">
        <v>8</v>
      </c>
      <c r="Z200" s="6">
        <v>8</v>
      </c>
      <c r="AA200" s="6">
        <v>8</v>
      </c>
      <c r="AB200" s="6">
        <v>8</v>
      </c>
      <c r="AC200" s="6">
        <v>8</v>
      </c>
      <c r="AD200" s="6">
        <v>8</v>
      </c>
      <c r="AE200" s="6">
        <v>8</v>
      </c>
      <c r="AF200" s="6">
        <v>8</v>
      </c>
      <c r="AG200" s="6">
        <v>8</v>
      </c>
      <c r="AH200" s="6">
        <v>8</v>
      </c>
      <c r="AI200" s="6">
        <v>8</v>
      </c>
      <c r="AJ200" s="6">
        <v>8</v>
      </c>
      <c r="AK200" s="6">
        <v>8</v>
      </c>
      <c r="AL200" s="6">
        <v>8</v>
      </c>
    </row>
    <row r="201" spans="1:42" x14ac:dyDescent="0.3">
      <c r="A201" s="8" t="s">
        <v>17</v>
      </c>
    </row>
    <row r="202" spans="1:42" x14ac:dyDescent="0.3">
      <c r="A202" s="8" t="s">
        <v>18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18</v>
      </c>
      <c r="AI202" s="6">
        <v>18</v>
      </c>
      <c r="AJ202" s="6">
        <v>0</v>
      </c>
      <c r="AK202" s="6">
        <v>0</v>
      </c>
      <c r="AL202" s="6">
        <v>0</v>
      </c>
    </row>
    <row r="203" spans="1:42" x14ac:dyDescent="0.3">
      <c r="A203" s="8"/>
    </row>
    <row r="204" spans="1:42" x14ac:dyDescent="0.3">
      <c r="A204" s="8"/>
    </row>
    <row r="205" spans="1:42" x14ac:dyDescent="0.3">
      <c r="A205" s="8" t="s">
        <v>19</v>
      </c>
      <c r="B205" s="6">
        <f t="shared" ref="B205:AG205" si="52">SUM(B202*B200)*B199</f>
        <v>0</v>
      </c>
      <c r="C205" s="6">
        <f t="shared" si="52"/>
        <v>0</v>
      </c>
      <c r="D205" s="6">
        <f t="shared" si="52"/>
        <v>0</v>
      </c>
      <c r="E205" s="6">
        <f t="shared" si="52"/>
        <v>0</v>
      </c>
      <c r="F205" s="6">
        <f t="shared" si="52"/>
        <v>0</v>
      </c>
      <c r="G205" s="6">
        <f t="shared" si="52"/>
        <v>0</v>
      </c>
      <c r="H205" s="6">
        <f t="shared" si="52"/>
        <v>0</v>
      </c>
      <c r="I205" s="6">
        <f t="shared" si="52"/>
        <v>0</v>
      </c>
      <c r="J205" s="6">
        <f t="shared" si="52"/>
        <v>0</v>
      </c>
      <c r="K205" s="6">
        <f t="shared" si="52"/>
        <v>0</v>
      </c>
      <c r="L205" s="6">
        <f t="shared" si="52"/>
        <v>0</v>
      </c>
      <c r="M205" s="6">
        <f t="shared" si="52"/>
        <v>0</v>
      </c>
      <c r="N205" s="6">
        <f t="shared" si="52"/>
        <v>0</v>
      </c>
      <c r="O205" s="6">
        <f t="shared" si="52"/>
        <v>0</v>
      </c>
      <c r="P205" s="6">
        <f t="shared" si="52"/>
        <v>0</v>
      </c>
      <c r="Q205" s="6">
        <f t="shared" si="52"/>
        <v>0</v>
      </c>
      <c r="R205" s="6">
        <f t="shared" si="52"/>
        <v>0</v>
      </c>
      <c r="S205" s="6">
        <f t="shared" si="52"/>
        <v>0</v>
      </c>
      <c r="T205" s="6">
        <f t="shared" si="52"/>
        <v>0</v>
      </c>
      <c r="U205" s="6">
        <f t="shared" si="52"/>
        <v>0</v>
      </c>
      <c r="V205" s="6">
        <f t="shared" si="52"/>
        <v>0</v>
      </c>
      <c r="W205" s="6">
        <f t="shared" si="52"/>
        <v>0</v>
      </c>
      <c r="X205" s="6">
        <f t="shared" si="52"/>
        <v>0</v>
      </c>
      <c r="Y205" s="6">
        <f t="shared" si="52"/>
        <v>0</v>
      </c>
      <c r="Z205" s="6">
        <f t="shared" si="52"/>
        <v>0</v>
      </c>
      <c r="AA205" s="6">
        <f t="shared" si="52"/>
        <v>0</v>
      </c>
      <c r="AB205" s="6">
        <f t="shared" si="52"/>
        <v>0</v>
      </c>
      <c r="AC205" s="6">
        <f t="shared" si="52"/>
        <v>0</v>
      </c>
      <c r="AD205" s="6">
        <f t="shared" si="52"/>
        <v>0</v>
      </c>
      <c r="AE205" s="6">
        <f t="shared" si="52"/>
        <v>0</v>
      </c>
      <c r="AF205" s="6">
        <f t="shared" si="52"/>
        <v>0</v>
      </c>
      <c r="AG205" s="6">
        <f t="shared" si="52"/>
        <v>0</v>
      </c>
      <c r="AH205" s="6">
        <f t="shared" ref="AH205:AL205" si="53">SUM(AH202*AH200)*AH199</f>
        <v>1440</v>
      </c>
      <c r="AI205" s="6">
        <f t="shared" si="53"/>
        <v>1440</v>
      </c>
      <c r="AJ205" s="6">
        <f t="shared" si="53"/>
        <v>0</v>
      </c>
      <c r="AK205" s="6">
        <f t="shared" si="53"/>
        <v>0</v>
      </c>
      <c r="AL205" s="6">
        <f t="shared" si="53"/>
        <v>0</v>
      </c>
      <c r="AM205" s="9">
        <f>SUM(B205:AL205)</f>
        <v>2880</v>
      </c>
      <c r="AN205" s="10"/>
    </row>
    <row r="206" spans="1:42" x14ac:dyDescent="0.3">
      <c r="A206" s="8" t="s">
        <v>20</v>
      </c>
      <c r="B206" s="6">
        <f t="shared" ref="B206:AG206" si="54">SUM(B202*B201)*B199</f>
        <v>0</v>
      </c>
      <c r="C206" s="6">
        <f t="shared" si="54"/>
        <v>0</v>
      </c>
      <c r="D206" s="6">
        <f t="shared" si="54"/>
        <v>0</v>
      </c>
      <c r="E206" s="6">
        <f t="shared" si="54"/>
        <v>0</v>
      </c>
      <c r="F206" s="6">
        <f t="shared" si="54"/>
        <v>0</v>
      </c>
      <c r="G206" s="6">
        <f t="shared" si="54"/>
        <v>0</v>
      </c>
      <c r="H206" s="6">
        <f t="shared" si="54"/>
        <v>0</v>
      </c>
      <c r="I206" s="6">
        <f t="shared" si="54"/>
        <v>0</v>
      </c>
      <c r="J206" s="6">
        <f t="shared" si="54"/>
        <v>0</v>
      </c>
      <c r="K206" s="6">
        <f t="shared" si="54"/>
        <v>0</v>
      </c>
      <c r="L206" s="6">
        <f t="shared" si="54"/>
        <v>0</v>
      </c>
      <c r="M206" s="6">
        <f t="shared" si="54"/>
        <v>0</v>
      </c>
      <c r="N206" s="6">
        <f t="shared" si="54"/>
        <v>0</v>
      </c>
      <c r="O206" s="6">
        <f t="shared" si="54"/>
        <v>0</v>
      </c>
      <c r="P206" s="6">
        <f t="shared" si="54"/>
        <v>0</v>
      </c>
      <c r="Q206" s="6">
        <f t="shared" si="54"/>
        <v>0</v>
      </c>
      <c r="R206" s="6">
        <f t="shared" si="54"/>
        <v>0</v>
      </c>
      <c r="S206" s="6">
        <f t="shared" si="54"/>
        <v>0</v>
      </c>
      <c r="T206" s="6">
        <f t="shared" si="54"/>
        <v>0</v>
      </c>
      <c r="U206" s="6">
        <f t="shared" si="54"/>
        <v>0</v>
      </c>
      <c r="V206" s="6">
        <f t="shared" si="54"/>
        <v>0</v>
      </c>
      <c r="W206" s="6">
        <f t="shared" si="54"/>
        <v>0</v>
      </c>
      <c r="X206" s="6">
        <f t="shared" si="54"/>
        <v>0</v>
      </c>
      <c r="Y206" s="6">
        <f t="shared" si="54"/>
        <v>0</v>
      </c>
      <c r="Z206" s="6">
        <f t="shared" si="54"/>
        <v>0</v>
      </c>
      <c r="AA206" s="6">
        <f t="shared" si="54"/>
        <v>0</v>
      </c>
      <c r="AB206" s="6">
        <f t="shared" si="54"/>
        <v>0</v>
      </c>
      <c r="AC206" s="6">
        <f t="shared" si="54"/>
        <v>0</v>
      </c>
      <c r="AD206" s="6">
        <f t="shared" si="54"/>
        <v>0</v>
      </c>
      <c r="AE206" s="6">
        <f t="shared" si="54"/>
        <v>0</v>
      </c>
      <c r="AF206" s="6">
        <f t="shared" si="54"/>
        <v>0</v>
      </c>
      <c r="AG206" s="6">
        <f t="shared" si="54"/>
        <v>0</v>
      </c>
      <c r="AH206" s="6">
        <f t="shared" ref="AH206:AL206" si="55">SUM(AH202*AH201)*AH199</f>
        <v>0</v>
      </c>
      <c r="AI206" s="6">
        <f t="shared" si="55"/>
        <v>0</v>
      </c>
      <c r="AJ206" s="6">
        <f t="shared" si="55"/>
        <v>0</v>
      </c>
      <c r="AK206" s="6">
        <f t="shared" si="55"/>
        <v>0</v>
      </c>
      <c r="AL206" s="6">
        <f t="shared" si="55"/>
        <v>0</v>
      </c>
      <c r="AM206" s="9">
        <f>SUM(B206:AL206)</f>
        <v>0</v>
      </c>
      <c r="AN206" s="10"/>
    </row>
    <row r="207" spans="1:42" x14ac:dyDescent="0.3">
      <c r="A207" s="8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9">
        <f>SUM(AM205:AM206)</f>
        <v>2880</v>
      </c>
      <c r="AN207" s="10" t="s">
        <v>21</v>
      </c>
    </row>
    <row r="208" spans="1:42" x14ac:dyDescent="0.3">
      <c r="A208" s="8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9">
        <v>2819</v>
      </c>
      <c r="AN208" s="10" t="s">
        <v>22</v>
      </c>
      <c r="AP208">
        <v>20</v>
      </c>
    </row>
    <row r="209" spans="1:42" x14ac:dyDescent="0.3">
      <c r="A209" s="8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9">
        <f>SUM(AM208-AM207)</f>
        <v>-61</v>
      </c>
      <c r="AN209" s="10" t="s">
        <v>23</v>
      </c>
    </row>
    <row r="211" spans="1:42" x14ac:dyDescent="0.3">
      <c r="A211" s="1" t="s">
        <v>38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2" s="6" customFormat="1" x14ac:dyDescent="0.3">
      <c r="A212" s="4" t="s">
        <v>0</v>
      </c>
      <c r="B212" s="5">
        <v>2022</v>
      </c>
      <c r="C212" s="5">
        <v>2023</v>
      </c>
      <c r="D212" s="5">
        <v>2023</v>
      </c>
      <c r="E212" s="5">
        <v>2023</v>
      </c>
      <c r="F212" s="5">
        <v>2023</v>
      </c>
      <c r="G212" s="5">
        <v>2023</v>
      </c>
      <c r="H212" s="5">
        <v>2023</v>
      </c>
      <c r="I212" s="5">
        <v>2023</v>
      </c>
      <c r="J212" s="5">
        <v>2023</v>
      </c>
      <c r="K212" s="5">
        <v>2023</v>
      </c>
      <c r="L212" s="5">
        <v>2023</v>
      </c>
      <c r="M212" s="5">
        <v>2023</v>
      </c>
      <c r="N212" s="5">
        <v>2023</v>
      </c>
      <c r="O212" s="5">
        <v>2024</v>
      </c>
      <c r="P212" s="5">
        <v>2024</v>
      </c>
      <c r="Q212" s="5">
        <v>2024</v>
      </c>
      <c r="R212" s="5">
        <v>2024</v>
      </c>
      <c r="S212" s="5">
        <v>2024</v>
      </c>
      <c r="T212" s="5">
        <v>2024</v>
      </c>
      <c r="U212" s="5">
        <v>2024</v>
      </c>
      <c r="V212" s="5">
        <v>2024</v>
      </c>
      <c r="W212" s="5">
        <v>2024</v>
      </c>
      <c r="X212" s="5">
        <v>2024</v>
      </c>
      <c r="Y212" s="5">
        <v>2024</v>
      </c>
      <c r="Z212" s="5">
        <v>2024</v>
      </c>
      <c r="AA212" s="5">
        <v>2025</v>
      </c>
      <c r="AB212" s="5">
        <v>2025</v>
      </c>
      <c r="AC212" s="5">
        <v>2025</v>
      </c>
      <c r="AD212" s="5">
        <v>2025</v>
      </c>
      <c r="AE212" s="5">
        <v>2025</v>
      </c>
      <c r="AF212" s="5">
        <v>2025</v>
      </c>
      <c r="AG212" s="5">
        <v>2025</v>
      </c>
      <c r="AH212" s="5">
        <v>2025</v>
      </c>
      <c r="AI212" s="5">
        <v>2025</v>
      </c>
      <c r="AJ212" s="5">
        <v>2025</v>
      </c>
      <c r="AK212" s="5">
        <v>2025</v>
      </c>
      <c r="AL212" s="5">
        <v>2025</v>
      </c>
    </row>
    <row r="213" spans="1:42" s="6" customFormat="1" x14ac:dyDescent="0.3">
      <c r="A213" s="4" t="s">
        <v>1</v>
      </c>
      <c r="B213" s="7" t="s">
        <v>2</v>
      </c>
      <c r="C213" s="7" t="s">
        <v>3</v>
      </c>
      <c r="D213" s="7" t="s">
        <v>4</v>
      </c>
      <c r="E213" s="7" t="s">
        <v>5</v>
      </c>
      <c r="F213" s="7" t="s">
        <v>6</v>
      </c>
      <c r="G213" s="7" t="s">
        <v>7</v>
      </c>
      <c r="H213" s="7" t="s">
        <v>8</v>
      </c>
      <c r="I213" s="7" t="s">
        <v>9</v>
      </c>
      <c r="J213" s="7" t="s">
        <v>10</v>
      </c>
      <c r="K213" s="7" t="s">
        <v>11</v>
      </c>
      <c r="L213" s="7" t="s">
        <v>12</v>
      </c>
      <c r="M213" s="7" t="s">
        <v>13</v>
      </c>
      <c r="N213" s="7" t="s">
        <v>2</v>
      </c>
      <c r="O213" s="7" t="s">
        <v>14</v>
      </c>
      <c r="P213" s="7" t="s">
        <v>4</v>
      </c>
      <c r="Q213" s="7" t="s">
        <v>5</v>
      </c>
      <c r="R213" s="7" t="s">
        <v>6</v>
      </c>
      <c r="S213" s="7" t="s">
        <v>7</v>
      </c>
      <c r="T213" s="7" t="s">
        <v>8</v>
      </c>
      <c r="U213" s="7" t="s">
        <v>9</v>
      </c>
      <c r="V213" s="7" t="s">
        <v>10</v>
      </c>
      <c r="W213" s="7" t="s">
        <v>11</v>
      </c>
      <c r="X213" s="7" t="s">
        <v>12</v>
      </c>
      <c r="Y213" s="7" t="s">
        <v>13</v>
      </c>
      <c r="Z213" s="7" t="s">
        <v>2</v>
      </c>
      <c r="AA213" s="7" t="s">
        <v>14</v>
      </c>
      <c r="AB213" s="7" t="s">
        <v>4</v>
      </c>
      <c r="AC213" s="15" t="s">
        <v>5</v>
      </c>
      <c r="AD213" s="15" t="s">
        <v>6</v>
      </c>
      <c r="AE213" s="15" t="s">
        <v>7</v>
      </c>
      <c r="AF213" s="7" t="s">
        <v>8</v>
      </c>
      <c r="AG213" s="7" t="s">
        <v>9</v>
      </c>
      <c r="AH213" s="7" t="s">
        <v>10</v>
      </c>
      <c r="AI213" s="7" t="s">
        <v>11</v>
      </c>
      <c r="AJ213" s="7" t="s">
        <v>12</v>
      </c>
      <c r="AK213" s="7" t="s">
        <v>13</v>
      </c>
      <c r="AL213" s="7" t="s">
        <v>2</v>
      </c>
    </row>
    <row r="214" spans="1:42" s="6" customFormat="1" x14ac:dyDescent="0.3">
      <c r="A214" s="4" t="s">
        <v>15</v>
      </c>
      <c r="B214" s="5">
        <v>21</v>
      </c>
      <c r="C214" s="5">
        <v>21</v>
      </c>
      <c r="D214" s="5">
        <v>21</v>
      </c>
      <c r="E214" s="5">
        <v>22</v>
      </c>
      <c r="F214" s="5">
        <v>20</v>
      </c>
      <c r="G214" s="5">
        <v>23</v>
      </c>
      <c r="H214" s="5">
        <v>21</v>
      </c>
      <c r="I214" s="5">
        <v>21</v>
      </c>
      <c r="J214" s="5">
        <v>20</v>
      </c>
      <c r="K214" s="5">
        <v>21</v>
      </c>
      <c r="L214" s="5">
        <v>21</v>
      </c>
      <c r="M214" s="5">
        <v>20</v>
      </c>
      <c r="N214" s="5">
        <v>21</v>
      </c>
      <c r="O214" s="5">
        <v>21</v>
      </c>
      <c r="P214" s="5">
        <v>21</v>
      </c>
      <c r="Q214" s="5">
        <v>21</v>
      </c>
      <c r="R214" s="5">
        <v>21</v>
      </c>
      <c r="S214" s="5">
        <v>21</v>
      </c>
      <c r="T214" s="5">
        <v>21</v>
      </c>
      <c r="U214" s="5">
        <v>21</v>
      </c>
      <c r="V214" s="5">
        <v>21</v>
      </c>
      <c r="W214" s="5">
        <v>21</v>
      </c>
      <c r="X214" s="5">
        <v>21</v>
      </c>
      <c r="Y214" s="5">
        <v>21</v>
      </c>
      <c r="Z214" s="5">
        <v>21</v>
      </c>
      <c r="AA214" s="5">
        <v>21</v>
      </c>
      <c r="AB214" s="5">
        <v>21</v>
      </c>
      <c r="AC214" s="5">
        <v>21</v>
      </c>
      <c r="AD214" s="5">
        <v>21</v>
      </c>
      <c r="AE214" s="5">
        <v>21</v>
      </c>
      <c r="AF214" s="5">
        <v>21</v>
      </c>
      <c r="AG214" s="5">
        <v>21</v>
      </c>
      <c r="AH214" s="5">
        <v>21</v>
      </c>
      <c r="AI214" s="5">
        <v>21</v>
      </c>
      <c r="AJ214" s="5">
        <v>21</v>
      </c>
      <c r="AK214" s="5">
        <v>21</v>
      </c>
      <c r="AL214" s="5">
        <v>21</v>
      </c>
    </row>
    <row r="215" spans="1:42" x14ac:dyDescent="0.3">
      <c r="A215" s="8" t="s">
        <v>16</v>
      </c>
      <c r="B215" s="6">
        <v>8</v>
      </c>
      <c r="C215" s="6">
        <v>8</v>
      </c>
      <c r="D215" s="6">
        <v>8</v>
      </c>
      <c r="E215" s="6">
        <v>8</v>
      </c>
      <c r="F215" s="6">
        <v>8</v>
      </c>
      <c r="G215" s="6">
        <v>8</v>
      </c>
      <c r="H215" s="6">
        <v>8</v>
      </c>
      <c r="I215" s="6">
        <v>8</v>
      </c>
      <c r="J215" s="6">
        <v>8</v>
      </c>
      <c r="K215" s="6">
        <v>8</v>
      </c>
      <c r="L215" s="6">
        <v>8</v>
      </c>
      <c r="M215" s="6">
        <v>8</v>
      </c>
      <c r="N215" s="6">
        <v>8</v>
      </c>
      <c r="O215" s="6">
        <v>8</v>
      </c>
      <c r="P215" s="6">
        <v>8</v>
      </c>
      <c r="Q215" s="6">
        <v>8</v>
      </c>
      <c r="R215" s="6">
        <v>8</v>
      </c>
      <c r="S215" s="6">
        <v>8</v>
      </c>
      <c r="T215" s="6">
        <v>8</v>
      </c>
      <c r="U215" s="6">
        <v>8</v>
      </c>
      <c r="V215" s="6">
        <v>8</v>
      </c>
      <c r="W215" s="6">
        <v>8</v>
      </c>
      <c r="X215" s="6">
        <v>8</v>
      </c>
      <c r="Y215" s="6">
        <v>8</v>
      </c>
      <c r="Z215" s="6">
        <v>8</v>
      </c>
      <c r="AA215" s="6">
        <v>8</v>
      </c>
      <c r="AB215" s="6">
        <v>8</v>
      </c>
      <c r="AC215" s="6">
        <v>8</v>
      </c>
      <c r="AD215" s="6">
        <v>8</v>
      </c>
      <c r="AE215" s="6">
        <v>8</v>
      </c>
      <c r="AF215" s="6">
        <v>8</v>
      </c>
      <c r="AG215" s="6">
        <v>8</v>
      </c>
      <c r="AH215" s="6">
        <v>8</v>
      </c>
      <c r="AI215" s="6">
        <v>8</v>
      </c>
      <c r="AJ215" s="6">
        <v>8</v>
      </c>
      <c r="AK215" s="6">
        <v>8</v>
      </c>
      <c r="AL215" s="6">
        <v>8</v>
      </c>
    </row>
    <row r="216" spans="1:42" x14ac:dyDescent="0.3">
      <c r="A216" s="8" t="s">
        <v>17</v>
      </c>
    </row>
    <row r="217" spans="1:42" x14ac:dyDescent="0.3">
      <c r="A217" s="8" t="s">
        <v>18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18</v>
      </c>
      <c r="AD217" s="6">
        <v>19</v>
      </c>
      <c r="AE217" s="6">
        <v>19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</row>
    <row r="218" spans="1:42" x14ac:dyDescent="0.3">
      <c r="A218" s="8"/>
    </row>
    <row r="219" spans="1:42" x14ac:dyDescent="0.3">
      <c r="A219" s="8"/>
    </row>
    <row r="220" spans="1:42" x14ac:dyDescent="0.3">
      <c r="A220" s="8" t="s">
        <v>19</v>
      </c>
      <c r="B220" s="6">
        <f t="shared" ref="B220:AG220" si="56">SUM(B217*B215)*B214</f>
        <v>0</v>
      </c>
      <c r="C220" s="6">
        <f t="shared" si="56"/>
        <v>0</v>
      </c>
      <c r="D220" s="6">
        <f t="shared" si="56"/>
        <v>0</v>
      </c>
      <c r="E220" s="6">
        <f t="shared" si="56"/>
        <v>0</v>
      </c>
      <c r="F220" s="6">
        <f t="shared" si="56"/>
        <v>0</v>
      </c>
      <c r="G220" s="6">
        <f t="shared" si="56"/>
        <v>0</v>
      </c>
      <c r="H220" s="6">
        <f t="shared" si="56"/>
        <v>0</v>
      </c>
      <c r="I220" s="6">
        <f t="shared" si="56"/>
        <v>0</v>
      </c>
      <c r="J220" s="6">
        <f t="shared" si="56"/>
        <v>0</v>
      </c>
      <c r="K220" s="6">
        <f t="shared" si="56"/>
        <v>0</v>
      </c>
      <c r="L220" s="6">
        <f t="shared" si="56"/>
        <v>0</v>
      </c>
      <c r="M220" s="6">
        <f t="shared" si="56"/>
        <v>0</v>
      </c>
      <c r="N220" s="6">
        <f t="shared" si="56"/>
        <v>0</v>
      </c>
      <c r="O220" s="6">
        <f t="shared" si="56"/>
        <v>0</v>
      </c>
      <c r="P220" s="6">
        <f t="shared" si="56"/>
        <v>0</v>
      </c>
      <c r="Q220" s="6">
        <f t="shared" si="56"/>
        <v>0</v>
      </c>
      <c r="R220" s="6">
        <f t="shared" si="56"/>
        <v>0</v>
      </c>
      <c r="S220" s="6">
        <f t="shared" si="56"/>
        <v>0</v>
      </c>
      <c r="T220" s="6">
        <f t="shared" si="56"/>
        <v>0</v>
      </c>
      <c r="U220" s="6">
        <f t="shared" si="56"/>
        <v>0</v>
      </c>
      <c r="V220" s="6">
        <f t="shared" si="56"/>
        <v>0</v>
      </c>
      <c r="W220" s="6">
        <f t="shared" si="56"/>
        <v>0</v>
      </c>
      <c r="X220" s="6">
        <f t="shared" si="56"/>
        <v>0</v>
      </c>
      <c r="Y220" s="6">
        <f t="shared" si="56"/>
        <v>0</v>
      </c>
      <c r="Z220" s="6">
        <f t="shared" si="56"/>
        <v>0</v>
      </c>
      <c r="AA220" s="6">
        <f t="shared" si="56"/>
        <v>0</v>
      </c>
      <c r="AB220" s="6">
        <f t="shared" si="56"/>
        <v>0</v>
      </c>
      <c r="AC220" s="6">
        <f t="shared" si="56"/>
        <v>3024</v>
      </c>
      <c r="AD220" s="6">
        <f t="shared" si="56"/>
        <v>3192</v>
      </c>
      <c r="AE220" s="6">
        <f t="shared" si="56"/>
        <v>3192</v>
      </c>
      <c r="AF220" s="6">
        <f t="shared" si="56"/>
        <v>0</v>
      </c>
      <c r="AG220" s="6">
        <f t="shared" si="56"/>
        <v>0</v>
      </c>
      <c r="AH220" s="6">
        <f t="shared" ref="AH220:AL220" si="57">SUM(AH217*AH215)*AH214</f>
        <v>0</v>
      </c>
      <c r="AI220" s="6">
        <f t="shared" si="57"/>
        <v>0</v>
      </c>
      <c r="AJ220" s="6">
        <f t="shared" si="57"/>
        <v>0</v>
      </c>
      <c r="AK220" s="6">
        <f t="shared" si="57"/>
        <v>0</v>
      </c>
      <c r="AL220" s="6">
        <f t="shared" si="57"/>
        <v>0</v>
      </c>
      <c r="AM220" s="9">
        <f>SUM(B220:AL220)</f>
        <v>9408</v>
      </c>
      <c r="AN220" s="10"/>
    </row>
    <row r="221" spans="1:42" x14ac:dyDescent="0.3">
      <c r="A221" s="8" t="s">
        <v>20</v>
      </c>
      <c r="B221" s="6">
        <f t="shared" ref="B221:AG221" si="58">SUM(B217*B216)*B214</f>
        <v>0</v>
      </c>
      <c r="C221" s="6">
        <f t="shared" si="58"/>
        <v>0</v>
      </c>
      <c r="D221" s="6">
        <f t="shared" si="58"/>
        <v>0</v>
      </c>
      <c r="E221" s="6">
        <f t="shared" si="58"/>
        <v>0</v>
      </c>
      <c r="F221" s="6">
        <f t="shared" si="58"/>
        <v>0</v>
      </c>
      <c r="G221" s="6">
        <f t="shared" si="58"/>
        <v>0</v>
      </c>
      <c r="H221" s="6">
        <f t="shared" si="58"/>
        <v>0</v>
      </c>
      <c r="I221" s="6">
        <f t="shared" si="58"/>
        <v>0</v>
      </c>
      <c r="J221" s="6">
        <f t="shared" si="58"/>
        <v>0</v>
      </c>
      <c r="K221" s="6">
        <f t="shared" si="58"/>
        <v>0</v>
      </c>
      <c r="L221" s="6">
        <f t="shared" si="58"/>
        <v>0</v>
      </c>
      <c r="M221" s="6">
        <f t="shared" si="58"/>
        <v>0</v>
      </c>
      <c r="N221" s="6">
        <f t="shared" si="58"/>
        <v>0</v>
      </c>
      <c r="O221" s="6">
        <f t="shared" si="58"/>
        <v>0</v>
      </c>
      <c r="P221" s="6">
        <f t="shared" si="58"/>
        <v>0</v>
      </c>
      <c r="Q221" s="6">
        <f t="shared" si="58"/>
        <v>0</v>
      </c>
      <c r="R221" s="6">
        <f t="shared" si="58"/>
        <v>0</v>
      </c>
      <c r="S221" s="6">
        <f t="shared" si="58"/>
        <v>0</v>
      </c>
      <c r="T221" s="6">
        <f t="shared" si="58"/>
        <v>0</v>
      </c>
      <c r="U221" s="6">
        <f t="shared" si="58"/>
        <v>0</v>
      </c>
      <c r="V221" s="6">
        <f t="shared" si="58"/>
        <v>0</v>
      </c>
      <c r="W221" s="6">
        <f t="shared" si="58"/>
        <v>0</v>
      </c>
      <c r="X221" s="6">
        <f t="shared" si="58"/>
        <v>0</v>
      </c>
      <c r="Y221" s="6">
        <f t="shared" si="58"/>
        <v>0</v>
      </c>
      <c r="Z221" s="6">
        <f t="shared" si="58"/>
        <v>0</v>
      </c>
      <c r="AA221" s="6">
        <f t="shared" si="58"/>
        <v>0</v>
      </c>
      <c r="AB221" s="6">
        <f t="shared" si="58"/>
        <v>0</v>
      </c>
      <c r="AC221" s="6">
        <f t="shared" si="58"/>
        <v>0</v>
      </c>
      <c r="AD221" s="6">
        <f t="shared" si="58"/>
        <v>0</v>
      </c>
      <c r="AE221" s="6">
        <f t="shared" si="58"/>
        <v>0</v>
      </c>
      <c r="AF221" s="6">
        <f t="shared" si="58"/>
        <v>0</v>
      </c>
      <c r="AG221" s="6">
        <f t="shared" si="58"/>
        <v>0</v>
      </c>
      <c r="AH221" s="6">
        <f t="shared" ref="AH221:AL221" si="59">SUM(AH217*AH216)*AH214</f>
        <v>0</v>
      </c>
      <c r="AI221" s="6">
        <f t="shared" si="59"/>
        <v>0</v>
      </c>
      <c r="AJ221" s="6">
        <f t="shared" si="59"/>
        <v>0</v>
      </c>
      <c r="AK221" s="6">
        <f t="shared" si="59"/>
        <v>0</v>
      </c>
      <c r="AL221" s="6">
        <f t="shared" si="59"/>
        <v>0</v>
      </c>
      <c r="AM221" s="9">
        <f>SUM(B221:AL221)</f>
        <v>0</v>
      </c>
      <c r="AN221" s="10"/>
    </row>
    <row r="222" spans="1:42" x14ac:dyDescent="0.3">
      <c r="A222" s="8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9">
        <f>SUM(AM220:AM221)</f>
        <v>9408</v>
      </c>
      <c r="AN222" s="10" t="s">
        <v>21</v>
      </c>
    </row>
    <row r="223" spans="1:42" x14ac:dyDescent="0.3">
      <c r="A223" s="8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9">
        <v>9314</v>
      </c>
      <c r="AN223" s="10" t="s">
        <v>22</v>
      </c>
      <c r="AP223">
        <v>60</v>
      </c>
    </row>
    <row r="224" spans="1:42" x14ac:dyDescent="0.3">
      <c r="A224" s="8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9">
        <f>SUM(AM223-AM222)</f>
        <v>-94</v>
      </c>
      <c r="AN224" s="10" t="s">
        <v>23</v>
      </c>
    </row>
    <row r="226" spans="1:42" x14ac:dyDescent="0.3">
      <c r="A226" s="1" t="s">
        <v>39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2" s="6" customFormat="1" x14ac:dyDescent="0.3">
      <c r="A227" s="4" t="s">
        <v>0</v>
      </c>
      <c r="B227" s="5">
        <v>2022</v>
      </c>
      <c r="C227" s="5">
        <v>2023</v>
      </c>
      <c r="D227" s="5">
        <v>2023</v>
      </c>
      <c r="E227" s="5">
        <v>2023</v>
      </c>
      <c r="F227" s="5">
        <v>2023</v>
      </c>
      <c r="G227" s="5">
        <v>2023</v>
      </c>
      <c r="H227" s="5">
        <v>2023</v>
      </c>
      <c r="I227" s="5">
        <v>2023</v>
      </c>
      <c r="J227" s="5">
        <v>2023</v>
      </c>
      <c r="K227" s="5">
        <v>2023</v>
      </c>
      <c r="L227" s="5">
        <v>2023</v>
      </c>
      <c r="M227" s="5">
        <v>2023</v>
      </c>
      <c r="N227" s="5">
        <v>2023</v>
      </c>
      <c r="O227" s="5">
        <v>2024</v>
      </c>
      <c r="P227" s="5">
        <v>2024</v>
      </c>
      <c r="Q227" s="5">
        <v>2024</v>
      </c>
      <c r="R227" s="5">
        <v>2024</v>
      </c>
      <c r="S227" s="5">
        <v>2024</v>
      </c>
      <c r="T227" s="5">
        <v>2024</v>
      </c>
      <c r="U227" s="5">
        <v>2024</v>
      </c>
      <c r="V227" s="5">
        <v>2024</v>
      </c>
      <c r="W227" s="5">
        <v>2024</v>
      </c>
      <c r="X227" s="5">
        <v>2024</v>
      </c>
      <c r="Y227" s="5">
        <v>2024</v>
      </c>
      <c r="Z227" s="5">
        <v>2024</v>
      </c>
      <c r="AA227" s="5">
        <v>2025</v>
      </c>
      <c r="AB227" s="5">
        <v>2025</v>
      </c>
      <c r="AC227" s="5">
        <v>2025</v>
      </c>
      <c r="AD227" s="5">
        <v>2025</v>
      </c>
      <c r="AE227" s="5">
        <v>2025</v>
      </c>
      <c r="AF227" s="5">
        <v>2025</v>
      </c>
      <c r="AG227" s="5">
        <v>2025</v>
      </c>
      <c r="AH227" s="5">
        <v>2025</v>
      </c>
      <c r="AI227" s="5">
        <v>2025</v>
      </c>
      <c r="AJ227" s="5">
        <v>2025</v>
      </c>
      <c r="AK227" s="5">
        <v>2025</v>
      </c>
      <c r="AL227" s="5">
        <v>2025</v>
      </c>
    </row>
    <row r="228" spans="1:42" s="6" customFormat="1" x14ac:dyDescent="0.3">
      <c r="A228" s="4" t="s">
        <v>1</v>
      </c>
      <c r="B228" s="7" t="s">
        <v>2</v>
      </c>
      <c r="C228" s="7" t="s">
        <v>3</v>
      </c>
      <c r="D228" s="7" t="s">
        <v>4</v>
      </c>
      <c r="E228" s="7" t="s">
        <v>5</v>
      </c>
      <c r="F228" s="7" t="s">
        <v>6</v>
      </c>
      <c r="G228" s="7" t="s">
        <v>7</v>
      </c>
      <c r="H228" s="7" t="s">
        <v>8</v>
      </c>
      <c r="I228" s="7" t="s">
        <v>9</v>
      </c>
      <c r="J228" s="7" t="s">
        <v>10</v>
      </c>
      <c r="K228" s="7" t="s">
        <v>11</v>
      </c>
      <c r="L228" s="7" t="s">
        <v>12</v>
      </c>
      <c r="M228" s="7" t="s">
        <v>13</v>
      </c>
      <c r="N228" s="7" t="s">
        <v>2</v>
      </c>
      <c r="O228" s="7" t="s">
        <v>14</v>
      </c>
      <c r="P228" s="7" t="s">
        <v>4</v>
      </c>
      <c r="Q228" s="7" t="s">
        <v>5</v>
      </c>
      <c r="R228" s="7" t="s">
        <v>6</v>
      </c>
      <c r="S228" s="7" t="s">
        <v>7</v>
      </c>
      <c r="T228" s="7" t="s">
        <v>8</v>
      </c>
      <c r="U228" s="7" t="s">
        <v>9</v>
      </c>
      <c r="V228" s="7" t="s">
        <v>10</v>
      </c>
      <c r="W228" s="7" t="s">
        <v>11</v>
      </c>
      <c r="X228" s="7" t="s">
        <v>12</v>
      </c>
      <c r="Y228" s="7" t="s">
        <v>13</v>
      </c>
      <c r="Z228" s="7" t="s">
        <v>2</v>
      </c>
      <c r="AA228" s="7" t="s">
        <v>14</v>
      </c>
      <c r="AB228" s="7" t="s">
        <v>4</v>
      </c>
      <c r="AC228" s="7" t="s">
        <v>5</v>
      </c>
      <c r="AD228" s="7" t="s">
        <v>6</v>
      </c>
      <c r="AE228" s="7" t="s">
        <v>7</v>
      </c>
      <c r="AF228" s="15" t="s">
        <v>8</v>
      </c>
      <c r="AG228" s="15" t="s">
        <v>9</v>
      </c>
      <c r="AH228" s="15" t="s">
        <v>10</v>
      </c>
      <c r="AI228" s="7" t="s">
        <v>11</v>
      </c>
      <c r="AJ228" s="7" t="s">
        <v>12</v>
      </c>
      <c r="AK228" s="7" t="s">
        <v>13</v>
      </c>
      <c r="AL228" s="7" t="s">
        <v>2</v>
      </c>
    </row>
    <row r="229" spans="1:42" s="6" customFormat="1" x14ac:dyDescent="0.3">
      <c r="A229" s="4" t="s">
        <v>15</v>
      </c>
      <c r="B229" s="5">
        <v>21</v>
      </c>
      <c r="C229" s="5">
        <v>21</v>
      </c>
      <c r="D229" s="5">
        <v>21</v>
      </c>
      <c r="E229" s="5">
        <v>22</v>
      </c>
      <c r="F229" s="5">
        <v>20</v>
      </c>
      <c r="G229" s="5">
        <v>23</v>
      </c>
      <c r="H229" s="5">
        <v>21</v>
      </c>
      <c r="I229" s="5">
        <v>21</v>
      </c>
      <c r="J229" s="5">
        <v>20</v>
      </c>
      <c r="K229" s="5">
        <v>21</v>
      </c>
      <c r="L229" s="5">
        <v>21</v>
      </c>
      <c r="M229" s="5">
        <v>20</v>
      </c>
      <c r="N229" s="5">
        <v>21</v>
      </c>
      <c r="O229" s="5">
        <v>21</v>
      </c>
      <c r="P229" s="5">
        <v>21</v>
      </c>
      <c r="Q229" s="5">
        <v>21</v>
      </c>
      <c r="R229" s="5">
        <v>21</v>
      </c>
      <c r="S229" s="5">
        <v>21</v>
      </c>
      <c r="T229" s="5">
        <v>21</v>
      </c>
      <c r="U229" s="5">
        <v>21</v>
      </c>
      <c r="V229" s="5">
        <v>21</v>
      </c>
      <c r="W229" s="5">
        <v>21</v>
      </c>
      <c r="X229" s="5">
        <v>21</v>
      </c>
      <c r="Y229" s="5">
        <v>21</v>
      </c>
      <c r="Z229" s="5">
        <v>21</v>
      </c>
      <c r="AA229" s="5">
        <v>21</v>
      </c>
      <c r="AB229" s="5">
        <v>21</v>
      </c>
      <c r="AC229" s="5">
        <v>21</v>
      </c>
      <c r="AD229" s="5">
        <v>21</v>
      </c>
      <c r="AE229" s="5">
        <v>21</v>
      </c>
      <c r="AF229" s="5">
        <v>10</v>
      </c>
      <c r="AG229" s="5">
        <v>21</v>
      </c>
      <c r="AH229" s="5">
        <v>10</v>
      </c>
      <c r="AI229" s="5">
        <v>21</v>
      </c>
      <c r="AJ229" s="5">
        <v>21</v>
      </c>
      <c r="AK229" s="5">
        <v>21</v>
      </c>
      <c r="AL229" s="5">
        <v>21</v>
      </c>
    </row>
    <row r="230" spans="1:42" x14ac:dyDescent="0.3">
      <c r="A230" s="8" t="s">
        <v>16</v>
      </c>
      <c r="B230" s="6">
        <v>8</v>
      </c>
      <c r="C230" s="6">
        <v>8</v>
      </c>
      <c r="D230" s="6">
        <v>8</v>
      </c>
      <c r="E230" s="6">
        <v>8</v>
      </c>
      <c r="F230" s="6">
        <v>8</v>
      </c>
      <c r="G230" s="6">
        <v>8</v>
      </c>
      <c r="H230" s="6">
        <v>8</v>
      </c>
      <c r="I230" s="6">
        <v>8</v>
      </c>
      <c r="J230" s="6">
        <v>8</v>
      </c>
      <c r="K230" s="6">
        <v>8</v>
      </c>
      <c r="L230" s="6">
        <v>8</v>
      </c>
      <c r="M230" s="6">
        <v>8</v>
      </c>
      <c r="N230" s="6">
        <v>8</v>
      </c>
      <c r="O230" s="6">
        <v>8</v>
      </c>
      <c r="P230" s="6">
        <v>8</v>
      </c>
      <c r="Q230" s="6">
        <v>8</v>
      </c>
      <c r="R230" s="6">
        <v>8</v>
      </c>
      <c r="S230" s="6">
        <v>8</v>
      </c>
      <c r="T230" s="6">
        <v>8</v>
      </c>
      <c r="U230" s="6">
        <v>8</v>
      </c>
      <c r="V230" s="6">
        <v>8</v>
      </c>
      <c r="W230" s="6">
        <v>8</v>
      </c>
      <c r="X230" s="6">
        <v>8</v>
      </c>
      <c r="Y230" s="6">
        <v>8</v>
      </c>
      <c r="Z230" s="6">
        <v>8</v>
      </c>
      <c r="AA230" s="6">
        <v>8</v>
      </c>
      <c r="AB230" s="6">
        <v>8</v>
      </c>
      <c r="AC230" s="6">
        <v>8</v>
      </c>
      <c r="AD230" s="6">
        <v>8</v>
      </c>
      <c r="AE230" s="6">
        <v>8</v>
      </c>
      <c r="AF230" s="6">
        <v>8</v>
      </c>
      <c r="AG230" s="6">
        <v>8</v>
      </c>
      <c r="AH230" s="6">
        <v>8</v>
      </c>
      <c r="AI230" s="6">
        <v>8</v>
      </c>
      <c r="AJ230" s="6">
        <v>8</v>
      </c>
      <c r="AK230" s="6">
        <v>8</v>
      </c>
      <c r="AL230" s="6">
        <v>8</v>
      </c>
    </row>
    <row r="231" spans="1:42" x14ac:dyDescent="0.3">
      <c r="A231" s="8" t="s">
        <v>17</v>
      </c>
    </row>
    <row r="232" spans="1:42" x14ac:dyDescent="0.3">
      <c r="A232" s="8" t="s">
        <v>18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3</v>
      </c>
      <c r="AG232" s="6">
        <v>3</v>
      </c>
      <c r="AH232" s="6">
        <v>4</v>
      </c>
      <c r="AI232" s="6">
        <v>0</v>
      </c>
      <c r="AJ232" s="6">
        <v>0</v>
      </c>
      <c r="AK232" s="6">
        <v>0</v>
      </c>
      <c r="AL232" s="6">
        <v>0</v>
      </c>
    </row>
    <row r="233" spans="1:42" x14ac:dyDescent="0.3">
      <c r="A233" s="8"/>
    </row>
    <row r="234" spans="1:42" x14ac:dyDescent="0.3">
      <c r="A234" s="8"/>
    </row>
    <row r="235" spans="1:42" x14ac:dyDescent="0.3">
      <c r="A235" s="8" t="s">
        <v>19</v>
      </c>
      <c r="B235" s="6">
        <f t="shared" ref="B235:AG235" si="60">SUM(B232*B230)*B229</f>
        <v>0</v>
      </c>
      <c r="C235" s="6">
        <f t="shared" si="60"/>
        <v>0</v>
      </c>
      <c r="D235" s="6">
        <f t="shared" si="60"/>
        <v>0</v>
      </c>
      <c r="E235" s="6">
        <f t="shared" si="60"/>
        <v>0</v>
      </c>
      <c r="F235" s="6">
        <f t="shared" si="60"/>
        <v>0</v>
      </c>
      <c r="G235" s="6">
        <f t="shared" si="60"/>
        <v>0</v>
      </c>
      <c r="H235" s="6">
        <f t="shared" si="60"/>
        <v>0</v>
      </c>
      <c r="I235" s="6">
        <f t="shared" si="60"/>
        <v>0</v>
      </c>
      <c r="J235" s="6">
        <f t="shared" si="60"/>
        <v>0</v>
      </c>
      <c r="K235" s="6">
        <f t="shared" si="60"/>
        <v>0</v>
      </c>
      <c r="L235" s="6">
        <f t="shared" si="60"/>
        <v>0</v>
      </c>
      <c r="M235" s="6">
        <f t="shared" si="60"/>
        <v>0</v>
      </c>
      <c r="N235" s="6">
        <f t="shared" si="60"/>
        <v>0</v>
      </c>
      <c r="O235" s="6">
        <f t="shared" si="60"/>
        <v>0</v>
      </c>
      <c r="P235" s="6">
        <f t="shared" si="60"/>
        <v>0</v>
      </c>
      <c r="Q235" s="6">
        <f t="shared" si="60"/>
        <v>0</v>
      </c>
      <c r="R235" s="6">
        <f t="shared" si="60"/>
        <v>0</v>
      </c>
      <c r="S235" s="6">
        <f t="shared" si="60"/>
        <v>0</v>
      </c>
      <c r="T235" s="6">
        <f t="shared" si="60"/>
        <v>0</v>
      </c>
      <c r="U235" s="6">
        <f t="shared" si="60"/>
        <v>0</v>
      </c>
      <c r="V235" s="6">
        <f t="shared" si="60"/>
        <v>0</v>
      </c>
      <c r="W235" s="6">
        <f t="shared" si="60"/>
        <v>0</v>
      </c>
      <c r="X235" s="6">
        <f t="shared" si="60"/>
        <v>0</v>
      </c>
      <c r="Y235" s="6">
        <f t="shared" si="60"/>
        <v>0</v>
      </c>
      <c r="Z235" s="6">
        <f t="shared" si="60"/>
        <v>0</v>
      </c>
      <c r="AA235" s="6">
        <f t="shared" si="60"/>
        <v>0</v>
      </c>
      <c r="AB235" s="6">
        <f t="shared" si="60"/>
        <v>0</v>
      </c>
      <c r="AC235" s="6">
        <f t="shared" si="60"/>
        <v>0</v>
      </c>
      <c r="AD235" s="6">
        <f t="shared" si="60"/>
        <v>0</v>
      </c>
      <c r="AE235" s="6">
        <f t="shared" si="60"/>
        <v>0</v>
      </c>
      <c r="AF235" s="6">
        <f t="shared" si="60"/>
        <v>240</v>
      </c>
      <c r="AG235" s="6">
        <f t="shared" si="60"/>
        <v>504</v>
      </c>
      <c r="AH235" s="6">
        <f t="shared" ref="AH235:AL235" si="61">SUM(AH232*AH230)*AH229</f>
        <v>320</v>
      </c>
      <c r="AI235" s="6">
        <f t="shared" si="61"/>
        <v>0</v>
      </c>
      <c r="AJ235" s="6">
        <f t="shared" si="61"/>
        <v>0</v>
      </c>
      <c r="AK235" s="6">
        <f t="shared" si="61"/>
        <v>0</v>
      </c>
      <c r="AL235" s="6">
        <f t="shared" si="61"/>
        <v>0</v>
      </c>
      <c r="AM235" s="9">
        <f>SUM(B235:AL235)</f>
        <v>1064</v>
      </c>
      <c r="AN235" s="10"/>
    </row>
    <row r="236" spans="1:42" x14ac:dyDescent="0.3">
      <c r="A236" s="8" t="s">
        <v>20</v>
      </c>
      <c r="B236" s="6">
        <f t="shared" ref="B236:AG236" si="62">SUM(B232*B231)*B229</f>
        <v>0</v>
      </c>
      <c r="C236" s="6">
        <f t="shared" si="62"/>
        <v>0</v>
      </c>
      <c r="D236" s="6">
        <f t="shared" si="62"/>
        <v>0</v>
      </c>
      <c r="E236" s="6">
        <f t="shared" si="62"/>
        <v>0</v>
      </c>
      <c r="F236" s="6">
        <f t="shared" si="62"/>
        <v>0</v>
      </c>
      <c r="G236" s="6">
        <f t="shared" si="62"/>
        <v>0</v>
      </c>
      <c r="H236" s="6">
        <f t="shared" si="62"/>
        <v>0</v>
      </c>
      <c r="I236" s="6">
        <f t="shared" si="62"/>
        <v>0</v>
      </c>
      <c r="J236" s="6">
        <f t="shared" si="62"/>
        <v>0</v>
      </c>
      <c r="K236" s="6">
        <f t="shared" si="62"/>
        <v>0</v>
      </c>
      <c r="L236" s="6">
        <f t="shared" si="62"/>
        <v>0</v>
      </c>
      <c r="M236" s="6">
        <f t="shared" si="62"/>
        <v>0</v>
      </c>
      <c r="N236" s="6">
        <f t="shared" si="62"/>
        <v>0</v>
      </c>
      <c r="O236" s="6">
        <f t="shared" si="62"/>
        <v>0</v>
      </c>
      <c r="P236" s="6">
        <f t="shared" si="62"/>
        <v>0</v>
      </c>
      <c r="Q236" s="6">
        <f t="shared" si="62"/>
        <v>0</v>
      </c>
      <c r="R236" s="6">
        <f t="shared" si="62"/>
        <v>0</v>
      </c>
      <c r="S236" s="6">
        <f t="shared" si="62"/>
        <v>0</v>
      </c>
      <c r="T236" s="6">
        <f t="shared" si="62"/>
        <v>0</v>
      </c>
      <c r="U236" s="6">
        <f t="shared" si="62"/>
        <v>0</v>
      </c>
      <c r="V236" s="6">
        <f t="shared" si="62"/>
        <v>0</v>
      </c>
      <c r="W236" s="6">
        <f t="shared" si="62"/>
        <v>0</v>
      </c>
      <c r="X236" s="6">
        <f t="shared" si="62"/>
        <v>0</v>
      </c>
      <c r="Y236" s="6">
        <f t="shared" si="62"/>
        <v>0</v>
      </c>
      <c r="Z236" s="6">
        <f t="shared" si="62"/>
        <v>0</v>
      </c>
      <c r="AA236" s="6">
        <f t="shared" si="62"/>
        <v>0</v>
      </c>
      <c r="AB236" s="6">
        <f t="shared" si="62"/>
        <v>0</v>
      </c>
      <c r="AC236" s="6">
        <f t="shared" si="62"/>
        <v>0</v>
      </c>
      <c r="AD236" s="6">
        <f t="shared" si="62"/>
        <v>0</v>
      </c>
      <c r="AE236" s="6">
        <f t="shared" si="62"/>
        <v>0</v>
      </c>
      <c r="AF236" s="6">
        <f t="shared" si="62"/>
        <v>0</v>
      </c>
      <c r="AG236" s="6">
        <f t="shared" si="62"/>
        <v>0</v>
      </c>
      <c r="AH236" s="6">
        <f t="shared" ref="AH236:AL236" si="63">SUM(AH232*AH231)*AH229</f>
        <v>0</v>
      </c>
      <c r="AI236" s="6">
        <f t="shared" si="63"/>
        <v>0</v>
      </c>
      <c r="AJ236" s="6">
        <f t="shared" si="63"/>
        <v>0</v>
      </c>
      <c r="AK236" s="6">
        <f t="shared" si="63"/>
        <v>0</v>
      </c>
      <c r="AL236" s="6">
        <f t="shared" si="63"/>
        <v>0</v>
      </c>
      <c r="AM236" s="9">
        <f>SUM(B236:AL236)</f>
        <v>0</v>
      </c>
      <c r="AN236" s="10"/>
    </row>
    <row r="237" spans="1:42" x14ac:dyDescent="0.3">
      <c r="A237" s="8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9">
        <f>SUM(AM235:AM236)</f>
        <v>1064</v>
      </c>
      <c r="AN237" s="10" t="s">
        <v>21</v>
      </c>
    </row>
    <row r="238" spans="1:42" x14ac:dyDescent="0.3">
      <c r="A238" s="8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9">
        <v>1035</v>
      </c>
      <c r="AN238" s="10" t="s">
        <v>22</v>
      </c>
      <c r="AP238">
        <v>40</v>
      </c>
    </row>
    <row r="239" spans="1:42" x14ac:dyDescent="0.3">
      <c r="A239" s="8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9">
        <f>SUM(AM238-AM237)</f>
        <v>-29</v>
      </c>
      <c r="AN239" s="10" t="s">
        <v>23</v>
      </c>
    </row>
    <row r="241" spans="1:42" x14ac:dyDescent="0.3">
      <c r="A241" s="1" t="s">
        <v>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2" s="6" customFormat="1" x14ac:dyDescent="0.3">
      <c r="A242" s="4" t="s">
        <v>0</v>
      </c>
      <c r="B242" s="5">
        <v>2022</v>
      </c>
      <c r="C242" s="5">
        <v>2023</v>
      </c>
      <c r="D242" s="5">
        <v>2023</v>
      </c>
      <c r="E242" s="5">
        <v>2023</v>
      </c>
      <c r="F242" s="5">
        <v>2023</v>
      </c>
      <c r="G242" s="5">
        <v>2023</v>
      </c>
      <c r="H242" s="5">
        <v>2023</v>
      </c>
      <c r="I242" s="5">
        <v>2023</v>
      </c>
      <c r="J242" s="5">
        <v>2023</v>
      </c>
      <c r="K242" s="5">
        <v>2023</v>
      </c>
      <c r="L242" s="5">
        <v>2023</v>
      </c>
      <c r="M242" s="5">
        <v>2023</v>
      </c>
      <c r="N242" s="5">
        <v>2023</v>
      </c>
      <c r="O242" s="5">
        <v>2024</v>
      </c>
      <c r="P242" s="5">
        <v>2024</v>
      </c>
      <c r="Q242" s="5">
        <v>2024</v>
      </c>
      <c r="R242" s="5">
        <v>2024</v>
      </c>
      <c r="S242" s="5">
        <v>2024</v>
      </c>
      <c r="T242" s="5">
        <v>2024</v>
      </c>
      <c r="U242" s="5">
        <v>2024</v>
      </c>
      <c r="V242" s="5">
        <v>2024</v>
      </c>
      <c r="W242" s="5">
        <v>2024</v>
      </c>
      <c r="X242" s="5">
        <v>2024</v>
      </c>
      <c r="Y242" s="5">
        <v>2024</v>
      </c>
      <c r="Z242" s="5">
        <v>2024</v>
      </c>
      <c r="AA242" s="5">
        <v>2025</v>
      </c>
      <c r="AB242" s="5">
        <v>2025</v>
      </c>
      <c r="AC242" s="5">
        <v>2025</v>
      </c>
      <c r="AD242" s="5">
        <v>2025</v>
      </c>
      <c r="AE242" s="5">
        <v>2025</v>
      </c>
      <c r="AF242" s="5">
        <v>2025</v>
      </c>
      <c r="AG242" s="5">
        <v>2025</v>
      </c>
      <c r="AH242" s="5">
        <v>2025</v>
      </c>
      <c r="AI242" s="5">
        <v>2025</v>
      </c>
      <c r="AJ242" s="5">
        <v>2025</v>
      </c>
      <c r="AK242" s="5">
        <v>2025</v>
      </c>
      <c r="AL242" s="5">
        <v>2025</v>
      </c>
    </row>
    <row r="243" spans="1:42" s="6" customFormat="1" x14ac:dyDescent="0.3">
      <c r="A243" s="4" t="s">
        <v>1</v>
      </c>
      <c r="B243" s="7" t="s">
        <v>2</v>
      </c>
      <c r="C243" s="7" t="s">
        <v>3</v>
      </c>
      <c r="D243" s="7" t="s">
        <v>4</v>
      </c>
      <c r="E243" s="7" t="s">
        <v>5</v>
      </c>
      <c r="F243" s="7" t="s">
        <v>6</v>
      </c>
      <c r="G243" s="7" t="s">
        <v>7</v>
      </c>
      <c r="H243" s="7" t="s">
        <v>8</v>
      </c>
      <c r="I243" s="7" t="s">
        <v>9</v>
      </c>
      <c r="J243" s="7" t="s">
        <v>10</v>
      </c>
      <c r="K243" s="7" t="s">
        <v>11</v>
      </c>
      <c r="L243" s="7" t="s">
        <v>12</v>
      </c>
      <c r="M243" s="7" t="s">
        <v>13</v>
      </c>
      <c r="N243" s="7" t="s">
        <v>2</v>
      </c>
      <c r="O243" s="7" t="s">
        <v>14</v>
      </c>
      <c r="P243" s="7" t="s">
        <v>4</v>
      </c>
      <c r="Q243" s="7" t="s">
        <v>5</v>
      </c>
      <c r="R243" s="7" t="s">
        <v>6</v>
      </c>
      <c r="S243" s="7" t="s">
        <v>7</v>
      </c>
      <c r="T243" s="7" t="s">
        <v>8</v>
      </c>
      <c r="U243" s="7" t="s">
        <v>9</v>
      </c>
      <c r="V243" s="7" t="s">
        <v>10</v>
      </c>
      <c r="W243" s="7" t="s">
        <v>11</v>
      </c>
      <c r="X243" s="7" t="s">
        <v>12</v>
      </c>
      <c r="Y243" s="7" t="s">
        <v>13</v>
      </c>
      <c r="Z243" s="7" t="s">
        <v>2</v>
      </c>
      <c r="AA243" s="7" t="s">
        <v>14</v>
      </c>
      <c r="AB243" s="7" t="s">
        <v>4</v>
      </c>
      <c r="AC243" s="7" t="s">
        <v>5</v>
      </c>
      <c r="AD243" s="7" t="s">
        <v>6</v>
      </c>
      <c r="AE243" s="7" t="s">
        <v>7</v>
      </c>
      <c r="AF243" s="15" t="s">
        <v>8</v>
      </c>
      <c r="AG243" s="15" t="s">
        <v>9</v>
      </c>
      <c r="AH243" s="7" t="s">
        <v>10</v>
      </c>
      <c r="AI243" s="7" t="s">
        <v>11</v>
      </c>
      <c r="AJ243" s="7" t="s">
        <v>12</v>
      </c>
      <c r="AK243" s="7" t="s">
        <v>13</v>
      </c>
      <c r="AL243" s="7" t="s">
        <v>2</v>
      </c>
    </row>
    <row r="244" spans="1:42" s="6" customFormat="1" x14ac:dyDescent="0.3">
      <c r="A244" s="4" t="s">
        <v>15</v>
      </c>
      <c r="B244" s="5">
        <v>21</v>
      </c>
      <c r="C244" s="5">
        <v>21</v>
      </c>
      <c r="D244" s="5">
        <v>21</v>
      </c>
      <c r="E244" s="5">
        <v>22</v>
      </c>
      <c r="F244" s="5">
        <v>20</v>
      </c>
      <c r="G244" s="5">
        <v>23</v>
      </c>
      <c r="H244" s="5">
        <v>21</v>
      </c>
      <c r="I244" s="5">
        <v>21</v>
      </c>
      <c r="J244" s="5">
        <v>20</v>
      </c>
      <c r="K244" s="5">
        <v>21</v>
      </c>
      <c r="L244" s="5">
        <v>21</v>
      </c>
      <c r="M244" s="5">
        <v>20</v>
      </c>
      <c r="N244" s="5">
        <v>21</v>
      </c>
      <c r="O244" s="5">
        <v>21</v>
      </c>
      <c r="P244" s="5">
        <v>21</v>
      </c>
      <c r="Q244" s="5">
        <v>21</v>
      </c>
      <c r="R244" s="5">
        <v>21</v>
      </c>
      <c r="S244" s="5">
        <v>21</v>
      </c>
      <c r="T244" s="5">
        <v>21</v>
      </c>
      <c r="U244" s="5">
        <v>21</v>
      </c>
      <c r="V244" s="5">
        <v>21</v>
      </c>
      <c r="W244" s="5">
        <v>21</v>
      </c>
      <c r="X244" s="5">
        <v>21</v>
      </c>
      <c r="Y244" s="5">
        <v>21</v>
      </c>
      <c r="Z244" s="5">
        <v>21</v>
      </c>
      <c r="AA244" s="5">
        <v>21</v>
      </c>
      <c r="AB244" s="5">
        <v>21</v>
      </c>
      <c r="AC244" s="5">
        <v>21</v>
      </c>
      <c r="AD244" s="5">
        <v>21</v>
      </c>
      <c r="AE244" s="5">
        <v>21</v>
      </c>
      <c r="AF244" s="5">
        <v>10</v>
      </c>
      <c r="AG244" s="5">
        <v>21</v>
      </c>
      <c r="AH244" s="5">
        <v>21</v>
      </c>
      <c r="AI244" s="5">
        <v>21</v>
      </c>
      <c r="AJ244" s="5">
        <v>21</v>
      </c>
      <c r="AK244" s="5">
        <v>21</v>
      </c>
      <c r="AL244" s="5">
        <v>21</v>
      </c>
    </row>
    <row r="245" spans="1:42" x14ac:dyDescent="0.3">
      <c r="A245" s="8" t="s">
        <v>16</v>
      </c>
      <c r="B245" s="6">
        <v>8</v>
      </c>
      <c r="C245" s="6">
        <v>8</v>
      </c>
      <c r="D245" s="6">
        <v>8</v>
      </c>
      <c r="E245" s="6">
        <v>8</v>
      </c>
      <c r="F245" s="6">
        <v>8</v>
      </c>
      <c r="G245" s="6">
        <v>8</v>
      </c>
      <c r="H245" s="6">
        <v>8</v>
      </c>
      <c r="I245" s="6">
        <v>8</v>
      </c>
      <c r="J245" s="6">
        <v>8</v>
      </c>
      <c r="K245" s="6">
        <v>8</v>
      </c>
      <c r="L245" s="6">
        <v>8</v>
      </c>
      <c r="M245" s="6">
        <v>8</v>
      </c>
      <c r="N245" s="6">
        <v>8</v>
      </c>
      <c r="O245" s="6">
        <v>8</v>
      </c>
      <c r="P245" s="6">
        <v>8</v>
      </c>
      <c r="Q245" s="6">
        <v>8</v>
      </c>
      <c r="R245" s="6">
        <v>8</v>
      </c>
      <c r="S245" s="6">
        <v>8</v>
      </c>
      <c r="T245" s="6">
        <v>8</v>
      </c>
      <c r="U245" s="6">
        <v>8</v>
      </c>
      <c r="V245" s="6">
        <v>8</v>
      </c>
      <c r="W245" s="6">
        <v>8</v>
      </c>
      <c r="X245" s="6">
        <v>8</v>
      </c>
      <c r="Y245" s="6">
        <v>8</v>
      </c>
      <c r="Z245" s="6">
        <v>8</v>
      </c>
      <c r="AA245" s="6">
        <v>8</v>
      </c>
      <c r="AB245" s="6">
        <v>8</v>
      </c>
      <c r="AC245" s="6">
        <v>8</v>
      </c>
      <c r="AD245" s="6">
        <v>8</v>
      </c>
      <c r="AE245" s="6">
        <v>8</v>
      </c>
      <c r="AF245" s="6">
        <v>8</v>
      </c>
      <c r="AG245" s="6">
        <v>8</v>
      </c>
      <c r="AH245" s="6">
        <v>8</v>
      </c>
      <c r="AI245" s="6">
        <v>8</v>
      </c>
      <c r="AJ245" s="6">
        <v>8</v>
      </c>
      <c r="AK245" s="6">
        <v>8</v>
      </c>
      <c r="AL245" s="6">
        <v>8</v>
      </c>
    </row>
    <row r="246" spans="1:42" x14ac:dyDescent="0.3">
      <c r="A246" s="8" t="s">
        <v>17</v>
      </c>
    </row>
    <row r="247" spans="1:42" x14ac:dyDescent="0.3">
      <c r="A247" s="8" t="s">
        <v>18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11</v>
      </c>
      <c r="AG247" s="6">
        <v>11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</row>
    <row r="248" spans="1:42" x14ac:dyDescent="0.3">
      <c r="A248" s="8"/>
    </row>
    <row r="249" spans="1:42" x14ac:dyDescent="0.3">
      <c r="A249" s="8"/>
    </row>
    <row r="250" spans="1:42" x14ac:dyDescent="0.3">
      <c r="A250" s="8" t="s">
        <v>19</v>
      </c>
      <c r="B250" s="6">
        <f t="shared" ref="B250:AG250" si="64">SUM(B247*B245)*B244</f>
        <v>0</v>
      </c>
      <c r="C250" s="6">
        <f t="shared" si="64"/>
        <v>0</v>
      </c>
      <c r="D250" s="6">
        <f t="shared" si="64"/>
        <v>0</v>
      </c>
      <c r="E250" s="6">
        <f t="shared" si="64"/>
        <v>0</v>
      </c>
      <c r="F250" s="6">
        <f t="shared" si="64"/>
        <v>0</v>
      </c>
      <c r="G250" s="6">
        <f t="shared" si="64"/>
        <v>0</v>
      </c>
      <c r="H250" s="6">
        <f t="shared" si="64"/>
        <v>0</v>
      </c>
      <c r="I250" s="6">
        <f t="shared" si="64"/>
        <v>0</v>
      </c>
      <c r="J250" s="6">
        <f t="shared" si="64"/>
        <v>0</v>
      </c>
      <c r="K250" s="6">
        <f t="shared" si="64"/>
        <v>0</v>
      </c>
      <c r="L250" s="6">
        <f t="shared" si="64"/>
        <v>0</v>
      </c>
      <c r="M250" s="6">
        <f t="shared" si="64"/>
        <v>0</v>
      </c>
      <c r="N250" s="6">
        <f t="shared" si="64"/>
        <v>0</v>
      </c>
      <c r="O250" s="6">
        <f t="shared" si="64"/>
        <v>0</v>
      </c>
      <c r="P250" s="6">
        <f t="shared" si="64"/>
        <v>0</v>
      </c>
      <c r="Q250" s="6">
        <f t="shared" si="64"/>
        <v>0</v>
      </c>
      <c r="R250" s="6">
        <f t="shared" si="64"/>
        <v>0</v>
      </c>
      <c r="S250" s="6">
        <f t="shared" si="64"/>
        <v>0</v>
      </c>
      <c r="T250" s="6">
        <f t="shared" si="64"/>
        <v>0</v>
      </c>
      <c r="U250" s="6">
        <f t="shared" si="64"/>
        <v>0</v>
      </c>
      <c r="V250" s="6">
        <f t="shared" si="64"/>
        <v>0</v>
      </c>
      <c r="W250" s="6">
        <f t="shared" si="64"/>
        <v>0</v>
      </c>
      <c r="X250" s="6">
        <f t="shared" si="64"/>
        <v>0</v>
      </c>
      <c r="Y250" s="6">
        <f t="shared" si="64"/>
        <v>0</v>
      </c>
      <c r="Z250" s="6">
        <f t="shared" si="64"/>
        <v>0</v>
      </c>
      <c r="AA250" s="6">
        <f t="shared" si="64"/>
        <v>0</v>
      </c>
      <c r="AB250" s="6">
        <f t="shared" si="64"/>
        <v>0</v>
      </c>
      <c r="AC250" s="6">
        <f t="shared" si="64"/>
        <v>0</v>
      </c>
      <c r="AD250" s="6">
        <f t="shared" si="64"/>
        <v>0</v>
      </c>
      <c r="AE250" s="6">
        <f t="shared" si="64"/>
        <v>0</v>
      </c>
      <c r="AF250" s="6">
        <f t="shared" si="64"/>
        <v>880</v>
      </c>
      <c r="AG250" s="6">
        <f t="shared" si="64"/>
        <v>1848</v>
      </c>
      <c r="AH250" s="6">
        <f t="shared" ref="AH250:AL250" si="65">SUM(AH247*AH245)*AH244</f>
        <v>0</v>
      </c>
      <c r="AI250" s="6">
        <f t="shared" si="65"/>
        <v>0</v>
      </c>
      <c r="AJ250" s="6">
        <f t="shared" si="65"/>
        <v>0</v>
      </c>
      <c r="AK250" s="6">
        <f t="shared" si="65"/>
        <v>0</v>
      </c>
      <c r="AL250" s="6">
        <f t="shared" si="65"/>
        <v>0</v>
      </c>
      <c r="AM250" s="9">
        <f>SUM(B250:AL250)</f>
        <v>2728</v>
      </c>
      <c r="AN250" s="10"/>
    </row>
    <row r="251" spans="1:42" x14ac:dyDescent="0.3">
      <c r="A251" s="8" t="s">
        <v>20</v>
      </c>
      <c r="B251" s="6">
        <f t="shared" ref="B251:AG251" si="66">SUM(B247*B246)*B244</f>
        <v>0</v>
      </c>
      <c r="C251" s="6">
        <f t="shared" si="66"/>
        <v>0</v>
      </c>
      <c r="D251" s="6">
        <f t="shared" si="66"/>
        <v>0</v>
      </c>
      <c r="E251" s="6">
        <f t="shared" si="66"/>
        <v>0</v>
      </c>
      <c r="F251" s="6">
        <f t="shared" si="66"/>
        <v>0</v>
      </c>
      <c r="G251" s="6">
        <f t="shared" si="66"/>
        <v>0</v>
      </c>
      <c r="H251" s="6">
        <f t="shared" si="66"/>
        <v>0</v>
      </c>
      <c r="I251" s="6">
        <f t="shared" si="66"/>
        <v>0</v>
      </c>
      <c r="J251" s="6">
        <f t="shared" si="66"/>
        <v>0</v>
      </c>
      <c r="K251" s="6">
        <f t="shared" si="66"/>
        <v>0</v>
      </c>
      <c r="L251" s="6">
        <f t="shared" si="66"/>
        <v>0</v>
      </c>
      <c r="M251" s="6">
        <f t="shared" si="66"/>
        <v>0</v>
      </c>
      <c r="N251" s="6">
        <f t="shared" si="66"/>
        <v>0</v>
      </c>
      <c r="O251" s="6">
        <f t="shared" si="66"/>
        <v>0</v>
      </c>
      <c r="P251" s="6">
        <f t="shared" si="66"/>
        <v>0</v>
      </c>
      <c r="Q251" s="6">
        <f t="shared" si="66"/>
        <v>0</v>
      </c>
      <c r="R251" s="6">
        <f t="shared" si="66"/>
        <v>0</v>
      </c>
      <c r="S251" s="6">
        <f t="shared" si="66"/>
        <v>0</v>
      </c>
      <c r="T251" s="6">
        <f t="shared" si="66"/>
        <v>0</v>
      </c>
      <c r="U251" s="6">
        <f t="shared" si="66"/>
        <v>0</v>
      </c>
      <c r="V251" s="6">
        <f t="shared" si="66"/>
        <v>0</v>
      </c>
      <c r="W251" s="6">
        <f t="shared" si="66"/>
        <v>0</v>
      </c>
      <c r="X251" s="6">
        <f t="shared" si="66"/>
        <v>0</v>
      </c>
      <c r="Y251" s="6">
        <f t="shared" si="66"/>
        <v>0</v>
      </c>
      <c r="Z251" s="6">
        <f t="shared" si="66"/>
        <v>0</v>
      </c>
      <c r="AA251" s="6">
        <f t="shared" si="66"/>
        <v>0</v>
      </c>
      <c r="AB251" s="6">
        <f t="shared" si="66"/>
        <v>0</v>
      </c>
      <c r="AC251" s="6">
        <f t="shared" si="66"/>
        <v>0</v>
      </c>
      <c r="AD251" s="6">
        <f t="shared" si="66"/>
        <v>0</v>
      </c>
      <c r="AE251" s="6">
        <f t="shared" si="66"/>
        <v>0</v>
      </c>
      <c r="AF251" s="6">
        <f t="shared" si="66"/>
        <v>0</v>
      </c>
      <c r="AG251" s="6">
        <f t="shared" si="66"/>
        <v>0</v>
      </c>
      <c r="AH251" s="6">
        <f t="shared" ref="AH251:AL251" si="67">SUM(AH247*AH246)*AH244</f>
        <v>0</v>
      </c>
      <c r="AI251" s="6">
        <f t="shared" si="67"/>
        <v>0</v>
      </c>
      <c r="AJ251" s="6">
        <f t="shared" si="67"/>
        <v>0</v>
      </c>
      <c r="AK251" s="6">
        <f t="shared" si="67"/>
        <v>0</v>
      </c>
      <c r="AL251" s="6">
        <f t="shared" si="67"/>
        <v>0</v>
      </c>
      <c r="AM251" s="9">
        <f>SUM(B251:AL251)</f>
        <v>0</v>
      </c>
      <c r="AN251" s="10"/>
    </row>
    <row r="252" spans="1:42" x14ac:dyDescent="0.3">
      <c r="A252" s="8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9">
        <f>SUM(AM250:AM251)</f>
        <v>2728</v>
      </c>
      <c r="AN252" s="10" t="s">
        <v>21</v>
      </c>
    </row>
    <row r="253" spans="1:42" x14ac:dyDescent="0.3">
      <c r="A253" s="8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9">
        <v>2728</v>
      </c>
      <c r="AN253" s="10" t="s">
        <v>22</v>
      </c>
      <c r="AP253">
        <v>30</v>
      </c>
    </row>
    <row r="254" spans="1:42" x14ac:dyDescent="0.3">
      <c r="A254" s="8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9">
        <f>SUM(AM253-AM252)</f>
        <v>0</v>
      </c>
      <c r="AN254" s="10" t="s">
        <v>23</v>
      </c>
    </row>
    <row r="256" spans="1:42" x14ac:dyDescent="0.3">
      <c r="A256" s="1" t="s">
        <v>41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2" s="6" customFormat="1" x14ac:dyDescent="0.3">
      <c r="A257" s="4" t="s">
        <v>0</v>
      </c>
      <c r="B257" s="5">
        <v>2022</v>
      </c>
      <c r="C257" s="5">
        <v>2023</v>
      </c>
      <c r="D257" s="5">
        <v>2023</v>
      </c>
      <c r="E257" s="5">
        <v>2023</v>
      </c>
      <c r="F257" s="5">
        <v>2023</v>
      </c>
      <c r="G257" s="5">
        <v>2023</v>
      </c>
      <c r="H257" s="5">
        <v>2023</v>
      </c>
      <c r="I257" s="5">
        <v>2023</v>
      </c>
      <c r="J257" s="5">
        <v>2023</v>
      </c>
      <c r="K257" s="5">
        <v>2023</v>
      </c>
      <c r="L257" s="5">
        <v>2023</v>
      </c>
      <c r="M257" s="5">
        <v>2023</v>
      </c>
      <c r="N257" s="5">
        <v>2023</v>
      </c>
      <c r="O257" s="5">
        <v>2024</v>
      </c>
      <c r="P257" s="5">
        <v>2024</v>
      </c>
      <c r="Q257" s="5">
        <v>2024</v>
      </c>
      <c r="R257" s="5">
        <v>2024</v>
      </c>
      <c r="S257" s="5">
        <v>2024</v>
      </c>
      <c r="T257" s="5">
        <v>2024</v>
      </c>
      <c r="U257" s="5">
        <v>2024</v>
      </c>
      <c r="V257" s="5">
        <v>2024</v>
      </c>
      <c r="W257" s="5">
        <v>2024</v>
      </c>
      <c r="X257" s="5">
        <v>2024</v>
      </c>
      <c r="Y257" s="5">
        <v>2024</v>
      </c>
      <c r="Z257" s="5">
        <v>2024</v>
      </c>
      <c r="AA257" s="5">
        <v>2025</v>
      </c>
      <c r="AB257" s="5">
        <v>2025</v>
      </c>
      <c r="AC257" s="5">
        <v>2025</v>
      </c>
      <c r="AD257" s="5">
        <v>2025</v>
      </c>
      <c r="AE257" s="5">
        <v>2025</v>
      </c>
      <c r="AF257" s="5">
        <v>2025</v>
      </c>
      <c r="AG257" s="5">
        <v>2025</v>
      </c>
      <c r="AH257" s="5">
        <v>2025</v>
      </c>
      <c r="AI257" s="5">
        <v>2025</v>
      </c>
      <c r="AJ257" s="5">
        <v>2025</v>
      </c>
      <c r="AK257" s="5">
        <v>2025</v>
      </c>
      <c r="AL257" s="5">
        <v>2025</v>
      </c>
    </row>
    <row r="258" spans="1:42" s="6" customFormat="1" x14ac:dyDescent="0.3">
      <c r="A258" s="4" t="s">
        <v>1</v>
      </c>
      <c r="B258" s="7" t="s">
        <v>2</v>
      </c>
      <c r="C258" s="7" t="s">
        <v>3</v>
      </c>
      <c r="D258" s="7" t="s">
        <v>4</v>
      </c>
      <c r="E258" s="7" t="s">
        <v>5</v>
      </c>
      <c r="F258" s="7" t="s">
        <v>6</v>
      </c>
      <c r="G258" s="7" t="s">
        <v>7</v>
      </c>
      <c r="H258" s="7" t="s">
        <v>8</v>
      </c>
      <c r="I258" s="7" t="s">
        <v>9</v>
      </c>
      <c r="J258" s="7" t="s">
        <v>10</v>
      </c>
      <c r="K258" s="7" t="s">
        <v>11</v>
      </c>
      <c r="L258" s="7" t="s">
        <v>12</v>
      </c>
      <c r="M258" s="7" t="s">
        <v>13</v>
      </c>
      <c r="N258" s="7" t="s">
        <v>2</v>
      </c>
      <c r="O258" s="7" t="s">
        <v>14</v>
      </c>
      <c r="P258" s="7" t="s">
        <v>4</v>
      </c>
      <c r="Q258" s="7" t="s">
        <v>5</v>
      </c>
      <c r="R258" s="7" t="s">
        <v>6</v>
      </c>
      <c r="S258" s="7" t="s">
        <v>7</v>
      </c>
      <c r="T258" s="7" t="s">
        <v>8</v>
      </c>
      <c r="U258" s="7" t="s">
        <v>9</v>
      </c>
      <c r="V258" s="7" t="s">
        <v>10</v>
      </c>
      <c r="W258" s="7" t="s">
        <v>11</v>
      </c>
      <c r="X258" s="7" t="s">
        <v>12</v>
      </c>
      <c r="Y258" s="7" t="s">
        <v>13</v>
      </c>
      <c r="Z258" s="7" t="s">
        <v>2</v>
      </c>
      <c r="AA258" s="7" t="s">
        <v>14</v>
      </c>
      <c r="AB258" s="7" t="s">
        <v>4</v>
      </c>
      <c r="AC258" s="7" t="s">
        <v>5</v>
      </c>
      <c r="AD258" s="7" t="s">
        <v>6</v>
      </c>
      <c r="AE258" s="7" t="s">
        <v>7</v>
      </c>
      <c r="AF258" s="7" t="s">
        <v>8</v>
      </c>
      <c r="AG258" s="7" t="s">
        <v>9</v>
      </c>
      <c r="AH258" s="7" t="s">
        <v>10</v>
      </c>
      <c r="AI258" s="7" t="s">
        <v>11</v>
      </c>
      <c r="AJ258" s="7" t="s">
        <v>12</v>
      </c>
      <c r="AK258" s="15" t="s">
        <v>13</v>
      </c>
      <c r="AL258" s="15" t="s">
        <v>2</v>
      </c>
    </row>
    <row r="259" spans="1:42" s="6" customFormat="1" x14ac:dyDescent="0.3">
      <c r="A259" s="4" t="s">
        <v>15</v>
      </c>
      <c r="B259" s="5">
        <v>21</v>
      </c>
      <c r="C259" s="5">
        <v>21</v>
      </c>
      <c r="D259" s="5">
        <v>21</v>
      </c>
      <c r="E259" s="5">
        <v>22</v>
      </c>
      <c r="F259" s="5">
        <v>20</v>
      </c>
      <c r="G259" s="5">
        <v>23</v>
      </c>
      <c r="H259" s="5">
        <v>21</v>
      </c>
      <c r="I259" s="5">
        <v>21</v>
      </c>
      <c r="J259" s="5">
        <v>20</v>
      </c>
      <c r="K259" s="5">
        <v>21</v>
      </c>
      <c r="L259" s="5">
        <v>21</v>
      </c>
      <c r="M259" s="5">
        <v>20</v>
      </c>
      <c r="N259" s="5">
        <v>21</v>
      </c>
      <c r="O259" s="5">
        <v>21</v>
      </c>
      <c r="P259" s="5">
        <v>21</v>
      </c>
      <c r="Q259" s="5">
        <v>21</v>
      </c>
      <c r="R259" s="5">
        <v>21</v>
      </c>
      <c r="S259" s="5">
        <v>21</v>
      </c>
      <c r="T259" s="5">
        <v>21</v>
      </c>
      <c r="U259" s="5">
        <v>21</v>
      </c>
      <c r="V259" s="5">
        <v>21</v>
      </c>
      <c r="W259" s="5">
        <v>21</v>
      </c>
      <c r="X259" s="5">
        <v>21</v>
      </c>
      <c r="Y259" s="5">
        <v>21</v>
      </c>
      <c r="Z259" s="5">
        <v>21</v>
      </c>
      <c r="AA259" s="5">
        <v>21</v>
      </c>
      <c r="AB259" s="5">
        <v>21</v>
      </c>
      <c r="AC259" s="5">
        <v>21</v>
      </c>
      <c r="AD259" s="5">
        <v>21</v>
      </c>
      <c r="AE259" s="5">
        <v>21</v>
      </c>
      <c r="AF259" s="5">
        <v>21</v>
      </c>
      <c r="AG259" s="5">
        <v>21</v>
      </c>
      <c r="AH259" s="5">
        <v>21</v>
      </c>
      <c r="AI259" s="5">
        <v>21</v>
      </c>
      <c r="AJ259" s="5">
        <v>21</v>
      </c>
      <c r="AK259" s="5">
        <v>21</v>
      </c>
      <c r="AL259" s="5">
        <v>5</v>
      </c>
    </row>
    <row r="260" spans="1:42" x14ac:dyDescent="0.3">
      <c r="A260" s="8" t="s">
        <v>16</v>
      </c>
      <c r="B260" s="6">
        <v>8</v>
      </c>
      <c r="C260" s="6">
        <v>8</v>
      </c>
      <c r="D260" s="6">
        <v>8</v>
      </c>
      <c r="E260" s="6">
        <v>8</v>
      </c>
      <c r="F260" s="6">
        <v>8</v>
      </c>
      <c r="G260" s="6">
        <v>8</v>
      </c>
      <c r="H260" s="6">
        <v>8</v>
      </c>
      <c r="I260" s="6">
        <v>8</v>
      </c>
      <c r="J260" s="6">
        <v>8</v>
      </c>
      <c r="K260" s="6">
        <v>8</v>
      </c>
      <c r="L260" s="6">
        <v>8</v>
      </c>
      <c r="M260" s="6">
        <v>8</v>
      </c>
      <c r="N260" s="6">
        <v>8</v>
      </c>
      <c r="O260" s="6">
        <v>8</v>
      </c>
      <c r="P260" s="6">
        <v>8</v>
      </c>
      <c r="Q260" s="6">
        <v>8</v>
      </c>
      <c r="R260" s="6">
        <v>8</v>
      </c>
      <c r="S260" s="6">
        <v>8</v>
      </c>
      <c r="T260" s="6">
        <v>8</v>
      </c>
      <c r="U260" s="6">
        <v>8</v>
      </c>
      <c r="V260" s="6">
        <v>8</v>
      </c>
      <c r="W260" s="6">
        <v>8</v>
      </c>
      <c r="X260" s="6">
        <v>8</v>
      </c>
      <c r="Y260" s="6">
        <v>8</v>
      </c>
      <c r="Z260" s="6">
        <v>8</v>
      </c>
      <c r="AA260" s="6">
        <v>8</v>
      </c>
      <c r="AB260" s="6">
        <v>8</v>
      </c>
      <c r="AC260" s="6">
        <v>8</v>
      </c>
      <c r="AD260" s="6">
        <v>8</v>
      </c>
      <c r="AE260" s="6">
        <v>8</v>
      </c>
      <c r="AF260" s="6">
        <v>8</v>
      </c>
      <c r="AG260" s="6">
        <v>8</v>
      </c>
      <c r="AH260" s="6">
        <v>8</v>
      </c>
      <c r="AI260" s="6">
        <v>8</v>
      </c>
      <c r="AJ260" s="6">
        <v>8</v>
      </c>
      <c r="AK260" s="6">
        <v>8</v>
      </c>
      <c r="AL260" s="6">
        <v>8</v>
      </c>
    </row>
    <row r="261" spans="1:42" x14ac:dyDescent="0.3">
      <c r="A261" s="8" t="s">
        <v>17</v>
      </c>
    </row>
    <row r="262" spans="1:42" x14ac:dyDescent="0.3">
      <c r="A262" s="8" t="s">
        <v>18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9</v>
      </c>
      <c r="AL262" s="6">
        <v>10</v>
      </c>
    </row>
    <row r="263" spans="1:42" x14ac:dyDescent="0.3">
      <c r="A263" s="8"/>
    </row>
    <row r="264" spans="1:42" x14ac:dyDescent="0.3">
      <c r="A264" s="8"/>
    </row>
    <row r="265" spans="1:42" x14ac:dyDescent="0.3">
      <c r="A265" s="8" t="s">
        <v>19</v>
      </c>
      <c r="B265" s="6">
        <f t="shared" ref="B265:AG265" si="68">SUM(B262*B260)*B259</f>
        <v>0</v>
      </c>
      <c r="C265" s="6">
        <f t="shared" si="68"/>
        <v>0</v>
      </c>
      <c r="D265" s="6">
        <f t="shared" si="68"/>
        <v>0</v>
      </c>
      <c r="E265" s="6">
        <f t="shared" si="68"/>
        <v>0</v>
      </c>
      <c r="F265" s="6">
        <f t="shared" si="68"/>
        <v>0</v>
      </c>
      <c r="G265" s="6">
        <f t="shared" si="68"/>
        <v>0</v>
      </c>
      <c r="H265" s="6">
        <f t="shared" si="68"/>
        <v>0</v>
      </c>
      <c r="I265" s="6">
        <f t="shared" si="68"/>
        <v>0</v>
      </c>
      <c r="J265" s="6">
        <f t="shared" si="68"/>
        <v>0</v>
      </c>
      <c r="K265" s="6">
        <f t="shared" si="68"/>
        <v>0</v>
      </c>
      <c r="L265" s="6">
        <f t="shared" si="68"/>
        <v>0</v>
      </c>
      <c r="M265" s="6">
        <f t="shared" si="68"/>
        <v>0</v>
      </c>
      <c r="N265" s="6">
        <f t="shared" si="68"/>
        <v>0</v>
      </c>
      <c r="O265" s="6">
        <f t="shared" si="68"/>
        <v>0</v>
      </c>
      <c r="P265" s="6">
        <f t="shared" si="68"/>
        <v>0</v>
      </c>
      <c r="Q265" s="6">
        <f t="shared" si="68"/>
        <v>0</v>
      </c>
      <c r="R265" s="6">
        <f t="shared" si="68"/>
        <v>0</v>
      </c>
      <c r="S265" s="6">
        <f t="shared" si="68"/>
        <v>0</v>
      </c>
      <c r="T265" s="6">
        <f t="shared" si="68"/>
        <v>0</v>
      </c>
      <c r="U265" s="6">
        <f t="shared" si="68"/>
        <v>0</v>
      </c>
      <c r="V265" s="6">
        <f t="shared" si="68"/>
        <v>0</v>
      </c>
      <c r="W265" s="6">
        <f t="shared" si="68"/>
        <v>0</v>
      </c>
      <c r="X265" s="6">
        <f t="shared" si="68"/>
        <v>0</v>
      </c>
      <c r="Y265" s="6">
        <f t="shared" si="68"/>
        <v>0</v>
      </c>
      <c r="Z265" s="6">
        <f t="shared" si="68"/>
        <v>0</v>
      </c>
      <c r="AA265" s="6">
        <f t="shared" si="68"/>
        <v>0</v>
      </c>
      <c r="AB265" s="6">
        <f t="shared" si="68"/>
        <v>0</v>
      </c>
      <c r="AC265" s="6">
        <f t="shared" si="68"/>
        <v>0</v>
      </c>
      <c r="AD265" s="6">
        <f t="shared" si="68"/>
        <v>0</v>
      </c>
      <c r="AE265" s="6">
        <f t="shared" si="68"/>
        <v>0</v>
      </c>
      <c r="AF265" s="6">
        <f t="shared" si="68"/>
        <v>0</v>
      </c>
      <c r="AG265" s="6">
        <f t="shared" si="68"/>
        <v>0</v>
      </c>
      <c r="AH265" s="6">
        <f t="shared" ref="AH265:AL265" si="69">SUM(AH262*AH260)*AH259</f>
        <v>0</v>
      </c>
      <c r="AI265" s="6">
        <f t="shared" si="69"/>
        <v>0</v>
      </c>
      <c r="AJ265" s="6">
        <f t="shared" si="69"/>
        <v>0</v>
      </c>
      <c r="AK265" s="6">
        <f t="shared" si="69"/>
        <v>1512</v>
      </c>
      <c r="AL265" s="6">
        <f t="shared" si="69"/>
        <v>400</v>
      </c>
      <c r="AM265" s="9">
        <f>SUM(B265:AL265)</f>
        <v>1912</v>
      </c>
      <c r="AN265" s="10"/>
    </row>
    <row r="266" spans="1:42" x14ac:dyDescent="0.3">
      <c r="A266" s="8" t="s">
        <v>20</v>
      </c>
      <c r="B266" s="6">
        <f t="shared" ref="B266:AG266" si="70">SUM(B262*B261)*B259</f>
        <v>0</v>
      </c>
      <c r="C266" s="6">
        <f t="shared" si="70"/>
        <v>0</v>
      </c>
      <c r="D266" s="6">
        <f t="shared" si="70"/>
        <v>0</v>
      </c>
      <c r="E266" s="6">
        <f t="shared" si="70"/>
        <v>0</v>
      </c>
      <c r="F266" s="6">
        <f t="shared" si="70"/>
        <v>0</v>
      </c>
      <c r="G266" s="6">
        <f t="shared" si="70"/>
        <v>0</v>
      </c>
      <c r="H266" s="6">
        <f t="shared" si="70"/>
        <v>0</v>
      </c>
      <c r="I266" s="6">
        <f t="shared" si="70"/>
        <v>0</v>
      </c>
      <c r="J266" s="6">
        <f t="shared" si="70"/>
        <v>0</v>
      </c>
      <c r="K266" s="6">
        <f t="shared" si="70"/>
        <v>0</v>
      </c>
      <c r="L266" s="6">
        <f t="shared" si="70"/>
        <v>0</v>
      </c>
      <c r="M266" s="6">
        <f t="shared" si="70"/>
        <v>0</v>
      </c>
      <c r="N266" s="6">
        <f t="shared" si="70"/>
        <v>0</v>
      </c>
      <c r="O266" s="6">
        <f t="shared" si="70"/>
        <v>0</v>
      </c>
      <c r="P266" s="6">
        <f t="shared" si="70"/>
        <v>0</v>
      </c>
      <c r="Q266" s="6">
        <f t="shared" si="70"/>
        <v>0</v>
      </c>
      <c r="R266" s="6">
        <f t="shared" si="70"/>
        <v>0</v>
      </c>
      <c r="S266" s="6">
        <f t="shared" si="70"/>
        <v>0</v>
      </c>
      <c r="T266" s="6">
        <f t="shared" si="70"/>
        <v>0</v>
      </c>
      <c r="U266" s="6">
        <f t="shared" si="70"/>
        <v>0</v>
      </c>
      <c r="V266" s="6">
        <f t="shared" si="70"/>
        <v>0</v>
      </c>
      <c r="W266" s="6">
        <f t="shared" si="70"/>
        <v>0</v>
      </c>
      <c r="X266" s="6">
        <f t="shared" si="70"/>
        <v>0</v>
      </c>
      <c r="Y266" s="6">
        <f t="shared" si="70"/>
        <v>0</v>
      </c>
      <c r="Z266" s="6">
        <f t="shared" si="70"/>
        <v>0</v>
      </c>
      <c r="AA266" s="6">
        <f t="shared" si="70"/>
        <v>0</v>
      </c>
      <c r="AB266" s="6">
        <f t="shared" si="70"/>
        <v>0</v>
      </c>
      <c r="AC266" s="6">
        <f t="shared" si="70"/>
        <v>0</v>
      </c>
      <c r="AD266" s="6">
        <f t="shared" si="70"/>
        <v>0</v>
      </c>
      <c r="AE266" s="6">
        <f t="shared" si="70"/>
        <v>0</v>
      </c>
      <c r="AF266" s="6">
        <f t="shared" si="70"/>
        <v>0</v>
      </c>
      <c r="AG266" s="6">
        <f t="shared" si="70"/>
        <v>0</v>
      </c>
      <c r="AH266" s="6">
        <f t="shared" ref="AH266:AL266" si="71">SUM(AH262*AH261)*AH259</f>
        <v>0</v>
      </c>
      <c r="AI266" s="6">
        <f t="shared" si="71"/>
        <v>0</v>
      </c>
      <c r="AJ266" s="6">
        <f t="shared" si="71"/>
        <v>0</v>
      </c>
      <c r="AK266" s="6">
        <f t="shared" si="71"/>
        <v>0</v>
      </c>
      <c r="AL266" s="6">
        <f t="shared" si="71"/>
        <v>0</v>
      </c>
      <c r="AM266" s="9">
        <f>SUM(B266:AL266)</f>
        <v>0</v>
      </c>
      <c r="AN266" s="10"/>
    </row>
    <row r="267" spans="1:42" x14ac:dyDescent="0.3">
      <c r="A267" s="8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9">
        <f>SUM(AM265:AM266)</f>
        <v>1912</v>
      </c>
      <c r="AN267" s="10" t="s">
        <v>21</v>
      </c>
    </row>
    <row r="268" spans="1:42" x14ac:dyDescent="0.3">
      <c r="A268" s="8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9">
        <v>1972</v>
      </c>
      <c r="AN268" s="10" t="s">
        <v>22</v>
      </c>
      <c r="AP268">
        <v>25</v>
      </c>
    </row>
    <row r="269" spans="1:42" x14ac:dyDescent="0.3">
      <c r="A269" s="8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9">
        <f>SUM(AM268-AM267)</f>
        <v>60</v>
      </c>
      <c r="AN269" s="10" t="s">
        <v>23</v>
      </c>
    </row>
    <row r="271" spans="1:42" x14ac:dyDescent="0.3">
      <c r="A271" s="1" t="s">
        <v>43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2" s="6" customFormat="1" x14ac:dyDescent="0.3">
      <c r="A272" s="4" t="s">
        <v>0</v>
      </c>
      <c r="B272" s="5">
        <v>2022</v>
      </c>
      <c r="C272" s="5">
        <v>2023</v>
      </c>
      <c r="D272" s="5">
        <v>2023</v>
      </c>
      <c r="E272" s="5">
        <v>2023</v>
      </c>
      <c r="F272" s="5">
        <v>2023</v>
      </c>
      <c r="G272" s="5">
        <v>2023</v>
      </c>
      <c r="H272" s="5">
        <v>2023</v>
      </c>
      <c r="I272" s="5">
        <v>2023</v>
      </c>
      <c r="J272" s="5">
        <v>2023</v>
      </c>
      <c r="K272" s="5">
        <v>2023</v>
      </c>
      <c r="L272" s="5">
        <v>2023</v>
      </c>
      <c r="M272" s="5">
        <v>2023</v>
      </c>
      <c r="N272" s="5">
        <v>2023</v>
      </c>
      <c r="O272" s="5">
        <v>2024</v>
      </c>
      <c r="P272" s="5">
        <v>2024</v>
      </c>
      <c r="Q272" s="5">
        <v>2024</v>
      </c>
      <c r="R272" s="5">
        <v>2024</v>
      </c>
      <c r="S272" s="5">
        <v>2024</v>
      </c>
      <c r="T272" s="5">
        <v>2024</v>
      </c>
      <c r="U272" s="5">
        <v>2024</v>
      </c>
      <c r="V272" s="5">
        <v>2024</v>
      </c>
      <c r="W272" s="5">
        <v>2024</v>
      </c>
      <c r="X272" s="5">
        <v>2024</v>
      </c>
      <c r="Y272" s="5">
        <v>2024</v>
      </c>
      <c r="Z272" s="5">
        <v>2024</v>
      </c>
      <c r="AA272" s="5">
        <v>2025</v>
      </c>
      <c r="AB272" s="5">
        <v>2025</v>
      </c>
      <c r="AC272" s="5">
        <v>2025</v>
      </c>
      <c r="AD272" s="5">
        <v>2025</v>
      </c>
      <c r="AE272" s="5">
        <v>2025</v>
      </c>
      <c r="AF272" s="5">
        <v>2025</v>
      </c>
      <c r="AG272" s="5">
        <v>2025</v>
      </c>
      <c r="AH272" s="5">
        <v>2025</v>
      </c>
      <c r="AI272" s="5">
        <v>2025</v>
      </c>
      <c r="AJ272" s="5">
        <v>2025</v>
      </c>
      <c r="AK272" s="5">
        <v>2025</v>
      </c>
      <c r="AL272" s="5">
        <v>2025</v>
      </c>
    </row>
    <row r="273" spans="1:42" s="6" customFormat="1" x14ac:dyDescent="0.3">
      <c r="A273" s="4" t="s">
        <v>1</v>
      </c>
      <c r="B273" s="7" t="s">
        <v>2</v>
      </c>
      <c r="C273" s="7" t="s">
        <v>3</v>
      </c>
      <c r="D273" s="7" t="s">
        <v>4</v>
      </c>
      <c r="E273" s="7" t="s">
        <v>5</v>
      </c>
      <c r="F273" s="7" t="s">
        <v>6</v>
      </c>
      <c r="G273" s="7" t="s">
        <v>7</v>
      </c>
      <c r="H273" s="7" t="s">
        <v>8</v>
      </c>
      <c r="I273" s="7" t="s">
        <v>9</v>
      </c>
      <c r="J273" s="7" t="s">
        <v>10</v>
      </c>
      <c r="K273" s="7" t="s">
        <v>11</v>
      </c>
      <c r="L273" s="7" t="s">
        <v>12</v>
      </c>
      <c r="M273" s="7" t="s">
        <v>13</v>
      </c>
      <c r="N273" s="7" t="s">
        <v>2</v>
      </c>
      <c r="O273" s="7" t="s">
        <v>14</v>
      </c>
      <c r="P273" s="7" t="s">
        <v>4</v>
      </c>
      <c r="Q273" s="7" t="s">
        <v>5</v>
      </c>
      <c r="R273" s="7" t="s">
        <v>6</v>
      </c>
      <c r="S273" s="7" t="s">
        <v>7</v>
      </c>
      <c r="T273" s="7" t="s">
        <v>8</v>
      </c>
      <c r="U273" s="7" t="s">
        <v>9</v>
      </c>
      <c r="V273" s="7" t="s">
        <v>10</v>
      </c>
      <c r="W273" s="7" t="s">
        <v>11</v>
      </c>
      <c r="X273" s="7" t="s">
        <v>12</v>
      </c>
      <c r="Y273" s="7" t="s">
        <v>13</v>
      </c>
      <c r="Z273" s="7" t="s">
        <v>2</v>
      </c>
      <c r="AA273" s="7" t="s">
        <v>14</v>
      </c>
      <c r="AB273" s="7" t="s">
        <v>4</v>
      </c>
      <c r="AC273" s="7" t="s">
        <v>5</v>
      </c>
      <c r="AD273" s="7" t="s">
        <v>6</v>
      </c>
      <c r="AE273" s="7" t="s">
        <v>7</v>
      </c>
      <c r="AF273" s="7" t="s">
        <v>8</v>
      </c>
      <c r="AG273" s="7" t="s">
        <v>9</v>
      </c>
      <c r="AH273" s="7" t="s">
        <v>10</v>
      </c>
      <c r="AI273" s="7" t="s">
        <v>11</v>
      </c>
      <c r="AJ273" s="7" t="s">
        <v>12</v>
      </c>
      <c r="AK273" s="7" t="s">
        <v>13</v>
      </c>
      <c r="AL273" s="7" t="s">
        <v>2</v>
      </c>
    </row>
    <row r="274" spans="1:42" s="6" customFormat="1" x14ac:dyDescent="0.3">
      <c r="A274" s="4" t="s">
        <v>15</v>
      </c>
      <c r="B274" s="5">
        <v>21</v>
      </c>
      <c r="C274" s="5">
        <v>21</v>
      </c>
      <c r="D274" s="5">
        <v>21</v>
      </c>
      <c r="E274" s="5">
        <v>22</v>
      </c>
      <c r="F274" s="5">
        <v>20</v>
      </c>
      <c r="G274" s="5">
        <v>23</v>
      </c>
      <c r="H274" s="5">
        <v>21</v>
      </c>
      <c r="I274" s="5">
        <v>21</v>
      </c>
      <c r="J274" s="5">
        <v>20</v>
      </c>
      <c r="K274" s="5">
        <v>21</v>
      </c>
      <c r="L274" s="5">
        <v>21</v>
      </c>
      <c r="M274" s="5">
        <v>20</v>
      </c>
      <c r="N274" s="5">
        <v>21</v>
      </c>
      <c r="O274" s="5">
        <v>21</v>
      </c>
      <c r="P274" s="5">
        <v>21</v>
      </c>
      <c r="Q274" s="5">
        <v>21</v>
      </c>
      <c r="R274" s="5">
        <v>21</v>
      </c>
      <c r="S274" s="5">
        <v>21</v>
      </c>
      <c r="T274" s="5">
        <v>21</v>
      </c>
      <c r="U274" s="5">
        <v>21</v>
      </c>
      <c r="V274" s="5">
        <v>21</v>
      </c>
      <c r="W274" s="5">
        <v>21</v>
      </c>
      <c r="X274" s="5">
        <v>21</v>
      </c>
      <c r="Y274" s="5">
        <v>21</v>
      </c>
      <c r="Z274" s="5">
        <v>21</v>
      </c>
      <c r="AA274" s="5">
        <v>21</v>
      </c>
      <c r="AB274" s="5">
        <v>10</v>
      </c>
      <c r="AC274" s="5">
        <v>21</v>
      </c>
      <c r="AD274" s="5">
        <v>21</v>
      </c>
      <c r="AE274" s="5">
        <v>10</v>
      </c>
      <c r="AF274" s="5">
        <v>21</v>
      </c>
      <c r="AG274" s="5">
        <v>21</v>
      </c>
      <c r="AH274" s="5">
        <v>21</v>
      </c>
      <c r="AI274" s="5">
        <v>21</v>
      </c>
      <c r="AJ274" s="5">
        <v>21</v>
      </c>
      <c r="AK274" s="5">
        <v>21</v>
      </c>
      <c r="AL274" s="5">
        <v>21</v>
      </c>
    </row>
    <row r="275" spans="1:42" hidden="1" x14ac:dyDescent="0.3">
      <c r="A275" s="8" t="s">
        <v>16</v>
      </c>
      <c r="B275" s="6">
        <v>8</v>
      </c>
      <c r="C275" s="6">
        <v>8</v>
      </c>
      <c r="D275" s="6">
        <v>8</v>
      </c>
      <c r="E275" s="6">
        <v>8</v>
      </c>
      <c r="F275" s="6">
        <v>8</v>
      </c>
      <c r="G275" s="6">
        <v>8</v>
      </c>
      <c r="H275" s="6">
        <v>8</v>
      </c>
      <c r="I275" s="6">
        <v>8</v>
      </c>
      <c r="J275" s="6">
        <v>8</v>
      </c>
      <c r="K275" s="6">
        <v>8</v>
      </c>
      <c r="L275" s="6">
        <v>8</v>
      </c>
      <c r="M275" s="6">
        <v>8</v>
      </c>
      <c r="N275" s="6">
        <v>8</v>
      </c>
      <c r="O275" s="6">
        <v>8</v>
      </c>
      <c r="P275" s="6">
        <v>8</v>
      </c>
      <c r="Q275" s="6">
        <v>8</v>
      </c>
      <c r="R275" s="6">
        <v>8</v>
      </c>
      <c r="S275" s="6">
        <v>8</v>
      </c>
      <c r="T275" s="6">
        <v>8</v>
      </c>
      <c r="U275" s="6">
        <v>8</v>
      </c>
      <c r="V275" s="6">
        <v>8</v>
      </c>
      <c r="W275" s="6">
        <v>8</v>
      </c>
      <c r="X275" s="6">
        <v>8</v>
      </c>
      <c r="Y275" s="6">
        <v>8</v>
      </c>
      <c r="Z275" s="6">
        <v>8</v>
      </c>
      <c r="AA275" s="6">
        <v>8</v>
      </c>
      <c r="AB275" s="6">
        <v>8</v>
      </c>
      <c r="AC275" s="6">
        <v>8</v>
      </c>
      <c r="AD275" s="6">
        <v>8</v>
      </c>
      <c r="AE275" s="6">
        <v>8</v>
      </c>
      <c r="AF275" s="6">
        <v>8</v>
      </c>
      <c r="AG275" s="6">
        <v>8</v>
      </c>
      <c r="AH275" s="6">
        <v>8</v>
      </c>
      <c r="AI275" s="6">
        <v>8</v>
      </c>
      <c r="AJ275" s="6">
        <v>8</v>
      </c>
      <c r="AK275" s="6">
        <v>8</v>
      </c>
      <c r="AL275" s="6">
        <v>8</v>
      </c>
    </row>
    <row r="276" spans="1:42" hidden="1" x14ac:dyDescent="0.3">
      <c r="A276" s="8" t="s">
        <v>17</v>
      </c>
    </row>
    <row r="277" spans="1:42" hidden="1" x14ac:dyDescent="0.3">
      <c r="A277" s="8" t="s">
        <v>18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3</v>
      </c>
      <c r="AC277" s="6">
        <v>4</v>
      </c>
      <c r="AD277" s="6">
        <v>4</v>
      </c>
      <c r="AE277" s="6">
        <v>4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</row>
    <row r="278" spans="1:42" hidden="1" x14ac:dyDescent="0.3">
      <c r="A278" s="8"/>
    </row>
    <row r="279" spans="1:42" hidden="1" x14ac:dyDescent="0.3">
      <c r="A279" s="8"/>
    </row>
    <row r="280" spans="1:42" hidden="1" x14ac:dyDescent="0.3">
      <c r="A280" s="8" t="s">
        <v>19</v>
      </c>
      <c r="B280" s="6">
        <f t="shared" ref="B280:AG280" si="72">SUM(B277*B275)*B274</f>
        <v>0</v>
      </c>
      <c r="C280" s="6">
        <f t="shared" si="72"/>
        <v>0</v>
      </c>
      <c r="D280" s="6">
        <f t="shared" si="72"/>
        <v>0</v>
      </c>
      <c r="E280" s="6">
        <f t="shared" si="72"/>
        <v>0</v>
      </c>
      <c r="F280" s="6">
        <f t="shared" si="72"/>
        <v>0</v>
      </c>
      <c r="G280" s="6">
        <f t="shared" si="72"/>
        <v>0</v>
      </c>
      <c r="H280" s="6">
        <f t="shared" si="72"/>
        <v>0</v>
      </c>
      <c r="I280" s="6">
        <f t="shared" si="72"/>
        <v>0</v>
      </c>
      <c r="J280" s="6">
        <f t="shared" si="72"/>
        <v>0</v>
      </c>
      <c r="K280" s="6">
        <f t="shared" si="72"/>
        <v>0</v>
      </c>
      <c r="L280" s="6">
        <f t="shared" si="72"/>
        <v>0</v>
      </c>
      <c r="M280" s="6">
        <f t="shared" si="72"/>
        <v>0</v>
      </c>
      <c r="N280" s="6">
        <f t="shared" si="72"/>
        <v>0</v>
      </c>
      <c r="O280" s="6">
        <f t="shared" si="72"/>
        <v>0</v>
      </c>
      <c r="P280" s="6">
        <f t="shared" si="72"/>
        <v>0</v>
      </c>
      <c r="Q280" s="6">
        <f t="shared" si="72"/>
        <v>0</v>
      </c>
      <c r="R280" s="6">
        <f t="shared" si="72"/>
        <v>0</v>
      </c>
      <c r="S280" s="6">
        <f t="shared" si="72"/>
        <v>0</v>
      </c>
      <c r="T280" s="6">
        <f t="shared" si="72"/>
        <v>0</v>
      </c>
      <c r="U280" s="6">
        <f t="shared" si="72"/>
        <v>0</v>
      </c>
      <c r="V280" s="6">
        <f t="shared" si="72"/>
        <v>0</v>
      </c>
      <c r="W280" s="6">
        <f t="shared" si="72"/>
        <v>0</v>
      </c>
      <c r="X280" s="6">
        <f t="shared" si="72"/>
        <v>0</v>
      </c>
      <c r="Y280" s="6">
        <f t="shared" si="72"/>
        <v>0</v>
      </c>
      <c r="Z280" s="6">
        <f t="shared" si="72"/>
        <v>0</v>
      </c>
      <c r="AA280" s="6">
        <f t="shared" si="72"/>
        <v>0</v>
      </c>
      <c r="AB280" s="6">
        <f t="shared" si="72"/>
        <v>240</v>
      </c>
      <c r="AC280" s="6">
        <f t="shared" si="72"/>
        <v>672</v>
      </c>
      <c r="AD280" s="6">
        <f t="shared" si="72"/>
        <v>672</v>
      </c>
      <c r="AE280" s="6">
        <f t="shared" si="72"/>
        <v>320</v>
      </c>
      <c r="AF280" s="6">
        <f t="shared" si="72"/>
        <v>0</v>
      </c>
      <c r="AG280" s="6">
        <f t="shared" si="72"/>
        <v>0</v>
      </c>
      <c r="AH280" s="6">
        <f t="shared" ref="AH280:AL280" si="73">SUM(AH277*AH275)*AH274</f>
        <v>0</v>
      </c>
      <c r="AI280" s="6">
        <f t="shared" si="73"/>
        <v>0</v>
      </c>
      <c r="AJ280" s="6">
        <f t="shared" si="73"/>
        <v>0</v>
      </c>
      <c r="AK280" s="6">
        <f t="shared" si="73"/>
        <v>0</v>
      </c>
      <c r="AL280" s="6">
        <f t="shared" si="73"/>
        <v>0</v>
      </c>
      <c r="AM280" s="9">
        <f>SUM(B280:AL280)</f>
        <v>1904</v>
      </c>
      <c r="AN280" s="10"/>
    </row>
    <row r="281" spans="1:42" hidden="1" x14ac:dyDescent="0.3">
      <c r="A281" s="8" t="s">
        <v>20</v>
      </c>
      <c r="B281" s="6">
        <f t="shared" ref="B281:AG281" si="74">SUM(B277*B276)*B274</f>
        <v>0</v>
      </c>
      <c r="C281" s="6">
        <f t="shared" si="74"/>
        <v>0</v>
      </c>
      <c r="D281" s="6">
        <f t="shared" si="74"/>
        <v>0</v>
      </c>
      <c r="E281" s="6">
        <f t="shared" si="74"/>
        <v>0</v>
      </c>
      <c r="F281" s="6">
        <f t="shared" si="74"/>
        <v>0</v>
      </c>
      <c r="G281" s="6">
        <f t="shared" si="74"/>
        <v>0</v>
      </c>
      <c r="H281" s="6">
        <f t="shared" si="74"/>
        <v>0</v>
      </c>
      <c r="I281" s="6">
        <f t="shared" si="74"/>
        <v>0</v>
      </c>
      <c r="J281" s="6">
        <f t="shared" si="74"/>
        <v>0</v>
      </c>
      <c r="K281" s="6">
        <f t="shared" si="74"/>
        <v>0</v>
      </c>
      <c r="L281" s="6">
        <f t="shared" si="74"/>
        <v>0</v>
      </c>
      <c r="M281" s="6">
        <f t="shared" si="74"/>
        <v>0</v>
      </c>
      <c r="N281" s="6">
        <f t="shared" si="74"/>
        <v>0</v>
      </c>
      <c r="O281" s="6">
        <f t="shared" si="74"/>
        <v>0</v>
      </c>
      <c r="P281" s="6">
        <f t="shared" si="74"/>
        <v>0</v>
      </c>
      <c r="Q281" s="6">
        <f t="shared" si="74"/>
        <v>0</v>
      </c>
      <c r="R281" s="6">
        <f t="shared" si="74"/>
        <v>0</v>
      </c>
      <c r="S281" s="6">
        <f t="shared" si="74"/>
        <v>0</v>
      </c>
      <c r="T281" s="6">
        <f t="shared" si="74"/>
        <v>0</v>
      </c>
      <c r="U281" s="6">
        <f t="shared" si="74"/>
        <v>0</v>
      </c>
      <c r="V281" s="6">
        <f t="shared" si="74"/>
        <v>0</v>
      </c>
      <c r="W281" s="6">
        <f t="shared" si="74"/>
        <v>0</v>
      </c>
      <c r="X281" s="6">
        <f t="shared" si="74"/>
        <v>0</v>
      </c>
      <c r="Y281" s="6">
        <f t="shared" si="74"/>
        <v>0</v>
      </c>
      <c r="Z281" s="6">
        <f t="shared" si="74"/>
        <v>0</v>
      </c>
      <c r="AA281" s="6">
        <f t="shared" si="74"/>
        <v>0</v>
      </c>
      <c r="AB281" s="6">
        <f t="shared" si="74"/>
        <v>0</v>
      </c>
      <c r="AC281" s="6">
        <f t="shared" si="74"/>
        <v>0</v>
      </c>
      <c r="AD281" s="6">
        <f t="shared" si="74"/>
        <v>0</v>
      </c>
      <c r="AE281" s="6">
        <f t="shared" si="74"/>
        <v>0</v>
      </c>
      <c r="AF281" s="6">
        <f t="shared" si="74"/>
        <v>0</v>
      </c>
      <c r="AG281" s="6">
        <f t="shared" si="74"/>
        <v>0</v>
      </c>
      <c r="AH281" s="6">
        <f t="shared" ref="AH281:AL281" si="75">SUM(AH277*AH276)*AH274</f>
        <v>0</v>
      </c>
      <c r="AI281" s="6">
        <f t="shared" si="75"/>
        <v>0</v>
      </c>
      <c r="AJ281" s="6">
        <f t="shared" si="75"/>
        <v>0</v>
      </c>
      <c r="AK281" s="6">
        <f t="shared" si="75"/>
        <v>0</v>
      </c>
      <c r="AL281" s="6">
        <f t="shared" si="75"/>
        <v>0</v>
      </c>
      <c r="AM281" s="9">
        <f>SUM(B281:AL281)</f>
        <v>0</v>
      </c>
      <c r="AN281" s="10"/>
    </row>
    <row r="282" spans="1:42" hidden="1" x14ac:dyDescent="0.3">
      <c r="A282" s="8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9">
        <f>SUM(AM280:AM281)</f>
        <v>1904</v>
      </c>
      <c r="AN282" s="10" t="s">
        <v>21</v>
      </c>
    </row>
    <row r="283" spans="1:42" hidden="1" x14ac:dyDescent="0.3">
      <c r="A283" s="8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9">
        <v>1976</v>
      </c>
      <c r="AN283" s="10" t="s">
        <v>22</v>
      </c>
      <c r="AP283">
        <v>60</v>
      </c>
    </row>
    <row r="284" spans="1:42" hidden="1" x14ac:dyDescent="0.3">
      <c r="A284" s="8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9">
        <f>SUM(AM283-AM282)</f>
        <v>72</v>
      </c>
      <c r="AN284" s="10" t="s">
        <v>23</v>
      </c>
    </row>
    <row r="285" spans="1:42" hidden="1" x14ac:dyDescent="0.3"/>
    <row r="286" spans="1:42" x14ac:dyDescent="0.3">
      <c r="A286" s="1" t="s">
        <v>42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2" x14ac:dyDescent="0.3">
      <c r="AM287" s="6"/>
    </row>
    <row r="288" spans="1:42" x14ac:dyDescent="0.3">
      <c r="A288" s="1" t="s">
        <v>44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x14ac:dyDescent="0.3">
      <c r="B289" s="6">
        <f>SUM(B7,B22,B37,B52,B67,B82)</f>
        <v>0</v>
      </c>
      <c r="C289" s="6">
        <f t="shared" ref="C289:AL289" si="76">SUM(C7,C22,C37,C52,C67,C82)</f>
        <v>0</v>
      </c>
      <c r="D289" s="6">
        <f t="shared" si="76"/>
        <v>0</v>
      </c>
      <c r="E289" s="6">
        <f t="shared" si="76"/>
        <v>0</v>
      </c>
      <c r="F289" s="6">
        <f t="shared" si="76"/>
        <v>0</v>
      </c>
      <c r="G289" s="6">
        <f t="shared" si="76"/>
        <v>0</v>
      </c>
      <c r="H289" s="6">
        <f t="shared" si="76"/>
        <v>0</v>
      </c>
      <c r="I289" s="6">
        <f t="shared" si="76"/>
        <v>0</v>
      </c>
      <c r="J289" s="6">
        <f t="shared" si="76"/>
        <v>0</v>
      </c>
      <c r="K289" s="6">
        <f t="shared" si="76"/>
        <v>0</v>
      </c>
      <c r="L289" s="6">
        <f t="shared" si="76"/>
        <v>10</v>
      </c>
      <c r="M289" s="6">
        <f t="shared" si="76"/>
        <v>10</v>
      </c>
      <c r="N289" s="6">
        <f t="shared" si="76"/>
        <v>10</v>
      </c>
      <c r="O289" s="6">
        <f t="shared" si="76"/>
        <v>11</v>
      </c>
      <c r="P289" s="6">
        <f t="shared" si="76"/>
        <v>8</v>
      </c>
      <c r="Q289" s="6">
        <f t="shared" si="76"/>
        <v>8</v>
      </c>
      <c r="R289" s="6">
        <f t="shared" si="76"/>
        <v>36</v>
      </c>
      <c r="S289" s="6">
        <f t="shared" si="76"/>
        <v>37</v>
      </c>
      <c r="T289" s="6">
        <f t="shared" si="76"/>
        <v>39</v>
      </c>
      <c r="U289" s="6">
        <f t="shared" si="76"/>
        <v>44</v>
      </c>
      <c r="V289" s="6">
        <f t="shared" si="76"/>
        <v>16</v>
      </c>
      <c r="W289" s="6">
        <f t="shared" si="76"/>
        <v>14</v>
      </c>
      <c r="X289" s="6">
        <f t="shared" si="76"/>
        <v>4</v>
      </c>
      <c r="Y289" s="6">
        <f t="shared" si="76"/>
        <v>0</v>
      </c>
      <c r="Z289" s="6">
        <f t="shared" si="76"/>
        <v>5</v>
      </c>
      <c r="AA289" s="6">
        <f t="shared" si="76"/>
        <v>5</v>
      </c>
      <c r="AB289" s="6">
        <f t="shared" si="76"/>
        <v>6</v>
      </c>
      <c r="AC289" s="6">
        <f t="shared" si="76"/>
        <v>0</v>
      </c>
      <c r="AD289" s="6">
        <f t="shared" si="76"/>
        <v>0</v>
      </c>
      <c r="AE289" s="6">
        <f t="shared" si="76"/>
        <v>0</v>
      </c>
      <c r="AF289" s="6">
        <f t="shared" si="76"/>
        <v>0</v>
      </c>
      <c r="AG289" s="6">
        <f t="shared" si="76"/>
        <v>0</v>
      </c>
      <c r="AH289" s="6">
        <f t="shared" si="76"/>
        <v>0</v>
      </c>
      <c r="AI289" s="6">
        <f t="shared" si="76"/>
        <v>0</v>
      </c>
      <c r="AJ289" s="6">
        <f t="shared" si="76"/>
        <v>0</v>
      </c>
      <c r="AK289" s="6">
        <f t="shared" si="76"/>
        <v>0</v>
      </c>
      <c r="AL289" s="6">
        <f t="shared" si="76"/>
        <v>0</v>
      </c>
      <c r="AM289" s="6">
        <f>SUM(AM13,AM28,AM43,AM58,AM73,AM88)</f>
        <v>40302</v>
      </c>
    </row>
    <row r="293" spans="1:40" x14ac:dyDescent="0.3">
      <c r="A293" s="1" t="s">
        <v>45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x14ac:dyDescent="0.3">
      <c r="B294" s="6">
        <f t="shared" ref="B294:M294" si="77">SUM(B7,B22,B37,B52,B67,B82,B97,B112,B127,B142,B157,B172,B187,B202,B217,B232,B247,B262, B277)</f>
        <v>0</v>
      </c>
      <c r="C294" s="6">
        <f t="shared" si="77"/>
        <v>0</v>
      </c>
      <c r="D294" s="6">
        <f t="shared" si="77"/>
        <v>0</v>
      </c>
      <c r="E294" s="6">
        <f t="shared" si="77"/>
        <v>0</v>
      </c>
      <c r="F294" s="6">
        <f t="shared" si="77"/>
        <v>0</v>
      </c>
      <c r="G294" s="6">
        <f t="shared" si="77"/>
        <v>0</v>
      </c>
      <c r="H294" s="6">
        <f t="shared" si="77"/>
        <v>0</v>
      </c>
      <c r="I294" s="6">
        <f t="shared" si="77"/>
        <v>0</v>
      </c>
      <c r="J294" s="6">
        <f t="shared" si="77"/>
        <v>0</v>
      </c>
      <c r="K294" s="6">
        <f t="shared" si="77"/>
        <v>0</v>
      </c>
      <c r="L294" s="6">
        <f t="shared" si="77"/>
        <v>10</v>
      </c>
      <c r="M294" s="6">
        <f t="shared" si="77"/>
        <v>10</v>
      </c>
      <c r="N294" s="6">
        <f>SUM(N7,N22,N37,N52,N67,N82,N97,N112,N127,N142,N157,N172,N187,N202,N217,N232,N247,N262, N277)</f>
        <v>10</v>
      </c>
      <c r="O294" s="6">
        <f t="shared" ref="O294:AL294" si="78">SUM(O7,O22,O37,O52,O67,O82,O97,O112,O127,O142,O157,O172,O187,O202,O217,O232,O247,O262, O277)</f>
        <v>11</v>
      </c>
      <c r="P294" s="6">
        <f t="shared" si="78"/>
        <v>8</v>
      </c>
      <c r="Q294" s="6">
        <f t="shared" si="78"/>
        <v>8</v>
      </c>
      <c r="R294" s="6">
        <f t="shared" si="78"/>
        <v>36</v>
      </c>
      <c r="S294" s="6">
        <f t="shared" si="78"/>
        <v>37</v>
      </c>
      <c r="T294" s="6">
        <f t="shared" si="78"/>
        <v>39</v>
      </c>
      <c r="U294" s="6">
        <f t="shared" si="78"/>
        <v>44</v>
      </c>
      <c r="V294" s="6">
        <f t="shared" si="78"/>
        <v>16</v>
      </c>
      <c r="W294" s="6">
        <f t="shared" si="78"/>
        <v>14</v>
      </c>
      <c r="X294" s="9">
        <f t="shared" si="78"/>
        <v>28</v>
      </c>
      <c r="Y294" s="9">
        <f t="shared" si="78"/>
        <v>24</v>
      </c>
      <c r="Z294" s="6">
        <f t="shared" si="78"/>
        <v>5</v>
      </c>
      <c r="AA294" s="9">
        <f t="shared" si="78"/>
        <v>29</v>
      </c>
      <c r="AB294" s="9">
        <f t="shared" si="78"/>
        <v>62</v>
      </c>
      <c r="AC294" s="9">
        <f t="shared" si="78"/>
        <v>85</v>
      </c>
      <c r="AD294" s="9">
        <f t="shared" si="78"/>
        <v>65</v>
      </c>
      <c r="AE294" s="9">
        <f t="shared" si="78"/>
        <v>76</v>
      </c>
      <c r="AF294" s="9">
        <f t="shared" si="78"/>
        <v>54</v>
      </c>
      <c r="AG294" s="9">
        <f t="shared" si="78"/>
        <v>14</v>
      </c>
      <c r="AH294" s="9">
        <f t="shared" si="78"/>
        <v>31</v>
      </c>
      <c r="AI294" s="9">
        <f t="shared" si="78"/>
        <v>28</v>
      </c>
      <c r="AJ294" s="9">
        <f t="shared" si="78"/>
        <v>0</v>
      </c>
      <c r="AK294" s="9">
        <f t="shared" si="78"/>
        <v>9</v>
      </c>
      <c r="AL294" s="9">
        <f t="shared" si="78"/>
        <v>10</v>
      </c>
      <c r="AM294" s="6">
        <f>SUM(AM13,AM28,AM43,AM58,AM73,AM88,AM103,AM118,AM133,AM148,AM163,AM178,AM193,AM208,AM223,AM238,AM253,AM268,AM283)</f>
        <v>106095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C18C-74C5-4F73-B2B4-9EB1A463149A}">
  <dimension ref="A1:G30"/>
  <sheetViews>
    <sheetView workbookViewId="0">
      <selection activeCell="O19" sqref="O19"/>
    </sheetView>
  </sheetViews>
  <sheetFormatPr defaultRowHeight="14.4" x14ac:dyDescent="0.3"/>
  <cols>
    <col min="1" max="1" width="12" customWidth="1"/>
    <col min="2" max="2" width="11.6640625" bestFit="1" customWidth="1"/>
    <col min="6" max="6" width="12" customWidth="1"/>
    <col min="7" max="7" width="11.6640625" bestFit="1" customWidth="1"/>
  </cols>
  <sheetData>
    <row r="1" spans="1:7" x14ac:dyDescent="0.3">
      <c r="A1" t="s">
        <v>48</v>
      </c>
      <c r="F1" t="s">
        <v>49</v>
      </c>
    </row>
    <row r="3" spans="1:7" x14ac:dyDescent="0.3">
      <c r="A3" t="s">
        <v>46</v>
      </c>
      <c r="B3" t="s">
        <v>47</v>
      </c>
      <c r="F3" t="s">
        <v>46</v>
      </c>
      <c r="G3" t="s">
        <v>47</v>
      </c>
    </row>
    <row r="4" spans="1:7" x14ac:dyDescent="0.3">
      <c r="A4" s="17">
        <v>45200</v>
      </c>
      <c r="B4">
        <f>SCHEDULE!L289</f>
        <v>10</v>
      </c>
      <c r="F4" s="17">
        <v>45200</v>
      </c>
      <c r="G4">
        <f>SCHEDULE!L294</f>
        <v>10</v>
      </c>
    </row>
    <row r="5" spans="1:7" x14ac:dyDescent="0.3">
      <c r="A5" s="17">
        <v>45231</v>
      </c>
      <c r="B5">
        <f>SCHEDULE!M289</f>
        <v>10</v>
      </c>
      <c r="F5" s="17">
        <v>45231</v>
      </c>
      <c r="G5">
        <f>SCHEDULE!M294</f>
        <v>10</v>
      </c>
    </row>
    <row r="6" spans="1:7" x14ac:dyDescent="0.3">
      <c r="A6" s="17">
        <v>45261</v>
      </c>
      <c r="B6">
        <f>SCHEDULE!N289</f>
        <v>10</v>
      </c>
      <c r="F6" s="17">
        <v>45261</v>
      </c>
      <c r="G6">
        <f>SCHEDULE!N294</f>
        <v>10</v>
      </c>
    </row>
    <row r="7" spans="1:7" x14ac:dyDescent="0.3">
      <c r="A7" s="17">
        <v>45292</v>
      </c>
      <c r="B7">
        <f>SCHEDULE!O289</f>
        <v>11</v>
      </c>
      <c r="F7" s="17">
        <v>45292</v>
      </c>
      <c r="G7">
        <f>SCHEDULE!O294</f>
        <v>11</v>
      </c>
    </row>
    <row r="8" spans="1:7" x14ac:dyDescent="0.3">
      <c r="A8" s="17">
        <v>45323</v>
      </c>
      <c r="B8">
        <f>SCHEDULE!P289</f>
        <v>8</v>
      </c>
      <c r="F8" s="17">
        <v>45323</v>
      </c>
      <c r="G8">
        <f>SCHEDULE!P294</f>
        <v>8</v>
      </c>
    </row>
    <row r="9" spans="1:7" x14ac:dyDescent="0.3">
      <c r="A9" s="17">
        <v>45352</v>
      </c>
      <c r="B9">
        <f>SCHEDULE!Q289</f>
        <v>8</v>
      </c>
      <c r="F9" s="17">
        <v>45352</v>
      </c>
      <c r="G9">
        <f>SCHEDULE!Q294</f>
        <v>8</v>
      </c>
    </row>
    <row r="10" spans="1:7" x14ac:dyDescent="0.3">
      <c r="A10" s="17">
        <v>45383</v>
      </c>
      <c r="B10">
        <f>SCHEDULE!R289</f>
        <v>36</v>
      </c>
      <c r="F10" s="17">
        <v>45383</v>
      </c>
      <c r="G10">
        <f>SCHEDULE!R294</f>
        <v>36</v>
      </c>
    </row>
    <row r="11" spans="1:7" x14ac:dyDescent="0.3">
      <c r="A11" s="17">
        <v>45413</v>
      </c>
      <c r="B11">
        <f>SCHEDULE!S289</f>
        <v>37</v>
      </c>
      <c r="F11" s="17">
        <v>45413</v>
      </c>
      <c r="G11">
        <f>SCHEDULE!S294</f>
        <v>37</v>
      </c>
    </row>
    <row r="12" spans="1:7" x14ac:dyDescent="0.3">
      <c r="A12" s="17">
        <v>45444</v>
      </c>
      <c r="B12">
        <f>SCHEDULE!T289</f>
        <v>39</v>
      </c>
      <c r="F12" s="17">
        <v>45444</v>
      </c>
      <c r="G12">
        <f>SCHEDULE!T294</f>
        <v>39</v>
      </c>
    </row>
    <row r="13" spans="1:7" x14ac:dyDescent="0.3">
      <c r="A13" s="17">
        <v>45474</v>
      </c>
      <c r="B13">
        <f>SCHEDULE!U289</f>
        <v>44</v>
      </c>
      <c r="F13" s="17">
        <v>45474</v>
      </c>
      <c r="G13">
        <f>SCHEDULE!U294</f>
        <v>44</v>
      </c>
    </row>
    <row r="14" spans="1:7" x14ac:dyDescent="0.3">
      <c r="A14" s="17">
        <v>45505</v>
      </c>
      <c r="B14">
        <f>SCHEDULE!V289</f>
        <v>16</v>
      </c>
      <c r="F14" s="17">
        <v>45505</v>
      </c>
      <c r="G14">
        <f>SCHEDULE!V294</f>
        <v>16</v>
      </c>
    </row>
    <row r="15" spans="1:7" x14ac:dyDescent="0.3">
      <c r="A15" s="17">
        <v>45536</v>
      </c>
      <c r="B15">
        <f>SCHEDULE!W289</f>
        <v>14</v>
      </c>
      <c r="F15" s="17">
        <v>45536</v>
      </c>
      <c r="G15">
        <f>SCHEDULE!W294</f>
        <v>14</v>
      </c>
    </row>
    <row r="16" spans="1:7" x14ac:dyDescent="0.3">
      <c r="A16" s="17">
        <v>45566</v>
      </c>
      <c r="B16">
        <f>SCHEDULE!X289</f>
        <v>4</v>
      </c>
      <c r="F16" s="17">
        <v>45566</v>
      </c>
      <c r="G16">
        <f>SCHEDULE!X294</f>
        <v>28</v>
      </c>
    </row>
    <row r="17" spans="1:7" x14ac:dyDescent="0.3">
      <c r="A17" s="17">
        <v>45597</v>
      </c>
      <c r="B17">
        <f>SCHEDULE!Y289</f>
        <v>0</v>
      </c>
      <c r="F17" s="17">
        <v>45597</v>
      </c>
      <c r="G17">
        <f>SCHEDULE!Y294</f>
        <v>24</v>
      </c>
    </row>
    <row r="18" spans="1:7" x14ac:dyDescent="0.3">
      <c r="A18" s="17">
        <v>45627</v>
      </c>
      <c r="B18">
        <f>SCHEDULE!Z289</f>
        <v>5</v>
      </c>
      <c r="F18" s="17">
        <v>45627</v>
      </c>
      <c r="G18">
        <f>SCHEDULE!Z294</f>
        <v>5</v>
      </c>
    </row>
    <row r="19" spans="1:7" x14ac:dyDescent="0.3">
      <c r="A19" s="17">
        <v>45658</v>
      </c>
      <c r="B19">
        <f>SCHEDULE!AA289</f>
        <v>5</v>
      </c>
      <c r="F19" s="17">
        <v>45658</v>
      </c>
      <c r="G19">
        <f>SCHEDULE!AA294</f>
        <v>29</v>
      </c>
    </row>
    <row r="20" spans="1:7" x14ac:dyDescent="0.3">
      <c r="A20" s="17">
        <v>45689</v>
      </c>
      <c r="B20">
        <f>SCHEDULE!AB289</f>
        <v>6</v>
      </c>
      <c r="F20" s="17">
        <v>45689</v>
      </c>
      <c r="G20">
        <f>SCHEDULE!AB294</f>
        <v>62</v>
      </c>
    </row>
    <row r="21" spans="1:7" x14ac:dyDescent="0.3">
      <c r="A21" s="17">
        <v>45717</v>
      </c>
      <c r="B21">
        <f>SCHEDULE!AC289</f>
        <v>0</v>
      </c>
      <c r="F21" s="17">
        <v>45717</v>
      </c>
      <c r="G21">
        <f>SCHEDULE!AC294</f>
        <v>85</v>
      </c>
    </row>
    <row r="22" spans="1:7" x14ac:dyDescent="0.3">
      <c r="A22" s="17">
        <v>45748</v>
      </c>
      <c r="B22">
        <f>SCHEDULE!AD289</f>
        <v>0</v>
      </c>
      <c r="F22" s="17">
        <v>45748</v>
      </c>
      <c r="G22">
        <f>SCHEDULE!AD294</f>
        <v>65</v>
      </c>
    </row>
    <row r="23" spans="1:7" x14ac:dyDescent="0.3">
      <c r="A23" s="17">
        <v>45778</v>
      </c>
      <c r="B23">
        <f>SCHEDULE!AE289</f>
        <v>0</v>
      </c>
      <c r="F23" s="17">
        <v>45778</v>
      </c>
      <c r="G23">
        <f>SCHEDULE!AE294</f>
        <v>76</v>
      </c>
    </row>
    <row r="24" spans="1:7" x14ac:dyDescent="0.3">
      <c r="A24" s="17">
        <v>45809</v>
      </c>
      <c r="B24">
        <f>SCHEDULE!AF289</f>
        <v>0</v>
      </c>
      <c r="F24" s="17">
        <v>45809</v>
      </c>
      <c r="G24">
        <f>SCHEDULE!AF294</f>
        <v>54</v>
      </c>
    </row>
    <row r="25" spans="1:7" x14ac:dyDescent="0.3">
      <c r="A25" s="17">
        <v>45839</v>
      </c>
      <c r="B25">
        <f>SCHEDULE!AG289</f>
        <v>0</v>
      </c>
      <c r="F25" s="17">
        <v>45839</v>
      </c>
      <c r="G25">
        <f>SCHEDULE!AG294</f>
        <v>14</v>
      </c>
    </row>
    <row r="26" spans="1:7" x14ac:dyDescent="0.3">
      <c r="A26" s="17">
        <v>45870</v>
      </c>
      <c r="B26">
        <f>SCHEDULE!AH289</f>
        <v>0</v>
      </c>
      <c r="F26" s="17">
        <v>45870</v>
      </c>
      <c r="G26">
        <f>SCHEDULE!AH294</f>
        <v>31</v>
      </c>
    </row>
    <row r="27" spans="1:7" x14ac:dyDescent="0.3">
      <c r="A27" s="17">
        <v>45901</v>
      </c>
      <c r="B27">
        <f>SCHEDULE!AI289</f>
        <v>0</v>
      </c>
      <c r="F27" s="17">
        <v>45901</v>
      </c>
      <c r="G27">
        <f>SCHEDULE!AI294</f>
        <v>28</v>
      </c>
    </row>
    <row r="28" spans="1:7" x14ac:dyDescent="0.3">
      <c r="A28" s="17">
        <v>45931</v>
      </c>
      <c r="B28">
        <f>SCHEDULE!AJ289</f>
        <v>0</v>
      </c>
      <c r="F28" s="17">
        <v>45931</v>
      </c>
      <c r="G28">
        <f>SCHEDULE!AJ294</f>
        <v>0</v>
      </c>
    </row>
    <row r="29" spans="1:7" x14ac:dyDescent="0.3">
      <c r="A29" s="17">
        <v>45962</v>
      </c>
      <c r="B29">
        <f>SCHEDULE!AK289</f>
        <v>0</v>
      </c>
      <c r="F29" s="17">
        <v>45962</v>
      </c>
      <c r="G29">
        <f>SCHEDULE!AK294</f>
        <v>9</v>
      </c>
    </row>
    <row r="30" spans="1:7" x14ac:dyDescent="0.3">
      <c r="A30" s="17">
        <v>45992</v>
      </c>
      <c r="B30">
        <f>SCHEDULE!AL289</f>
        <v>0</v>
      </c>
      <c r="F30" s="17">
        <v>45992</v>
      </c>
      <c r="G30">
        <f>SCHEDULE!AL294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SCHEDULE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Mabe</dc:creator>
  <cp:lastModifiedBy>Ken Mabe</cp:lastModifiedBy>
  <dcterms:created xsi:type="dcterms:W3CDTF">2022-08-03T16:05:45Z</dcterms:created>
  <dcterms:modified xsi:type="dcterms:W3CDTF">2022-08-10T18:31:27Z</dcterms:modified>
</cp:coreProperties>
</file>