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atherineJohnson\Desktop\"/>
    </mc:Choice>
  </mc:AlternateContent>
  <xr:revisionPtr revIDLastSave="0" documentId="8_{FCF22F13-4EE0-4997-AEB7-D5465EEBF9B3}" xr6:coauthVersionLast="47" xr6:coauthVersionMax="47" xr10:uidLastSave="{00000000-0000-0000-0000-000000000000}"/>
  <bookViews>
    <workbookView xWindow="-20610" yWindow="2085" windowWidth="20730" windowHeight="11160" xr2:uid="{00000000-000D-0000-FFFF-FFFF00000000}"/>
  </bookViews>
  <sheets>
    <sheet name="GMP Breakdown Form" sheetId="1" r:id="rId1"/>
  </sheets>
  <definedNames>
    <definedName name="_xlnm.Print_Area" localSheetId="0">'GMP Breakdown Form'!$A$4:$L$404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2" i="1" l="1"/>
  <c r="K211" i="1"/>
  <c r="J211" i="1"/>
  <c r="H211" i="1"/>
  <c r="F211" i="1"/>
  <c r="L211" i="1" s="1"/>
  <c r="A211" i="1"/>
  <c r="K210" i="1"/>
  <c r="J210" i="1"/>
  <c r="H210" i="1"/>
  <c r="F210" i="1"/>
  <c r="L210" i="1" s="1"/>
  <c r="A210" i="1"/>
  <c r="L209" i="1"/>
  <c r="K209" i="1"/>
  <c r="J209" i="1"/>
  <c r="H209" i="1"/>
  <c r="F209" i="1"/>
  <c r="A209" i="1"/>
  <c r="K208" i="1"/>
  <c r="J208" i="1"/>
  <c r="H208" i="1"/>
  <c r="F208" i="1"/>
  <c r="A208" i="1"/>
  <c r="L207" i="1"/>
  <c r="K207" i="1"/>
  <c r="J207" i="1"/>
  <c r="H207" i="1"/>
  <c r="F207" i="1"/>
  <c r="A207" i="1"/>
  <c r="K206" i="1"/>
  <c r="J206" i="1"/>
  <c r="H206" i="1"/>
  <c r="F206" i="1"/>
  <c r="A206" i="1"/>
  <c r="L205" i="1"/>
  <c r="K205" i="1"/>
  <c r="J205" i="1"/>
  <c r="H205" i="1"/>
  <c r="F205" i="1"/>
  <c r="A205" i="1"/>
  <c r="K204" i="1"/>
  <c r="J204" i="1"/>
  <c r="H204" i="1"/>
  <c r="F204" i="1"/>
  <c r="L204" i="1" s="1"/>
  <c r="A204" i="1"/>
  <c r="K203" i="1"/>
  <c r="J203" i="1"/>
  <c r="L203" i="1" s="1"/>
  <c r="H203" i="1"/>
  <c r="F203" i="1"/>
  <c r="A203" i="1"/>
  <c r="K202" i="1"/>
  <c r="J202" i="1"/>
  <c r="H202" i="1"/>
  <c r="F202" i="1"/>
  <c r="L202" i="1" s="1"/>
  <c r="A202" i="1"/>
  <c r="K201" i="1"/>
  <c r="J201" i="1"/>
  <c r="H201" i="1"/>
  <c r="L201" i="1" s="1"/>
  <c r="F201" i="1"/>
  <c r="K200" i="1"/>
  <c r="J200" i="1"/>
  <c r="H200" i="1"/>
  <c r="L200" i="1" s="1"/>
  <c r="F200" i="1"/>
  <c r="A200" i="1"/>
  <c r="K199" i="1"/>
  <c r="J199" i="1"/>
  <c r="H199" i="1"/>
  <c r="F199" i="1"/>
  <c r="A199" i="1"/>
  <c r="A198" i="1"/>
  <c r="A197" i="1"/>
  <c r="K196" i="1"/>
  <c r="J196" i="1"/>
  <c r="H196" i="1"/>
  <c r="F196" i="1"/>
  <c r="L196" i="1" s="1"/>
  <c r="A196" i="1"/>
  <c r="K195" i="1"/>
  <c r="J195" i="1"/>
  <c r="H195" i="1"/>
  <c r="F195" i="1"/>
  <c r="L195" i="1" s="1"/>
  <c r="A195" i="1"/>
  <c r="K194" i="1"/>
  <c r="J194" i="1"/>
  <c r="L194" i="1" s="1"/>
  <c r="H194" i="1"/>
  <c r="F194" i="1"/>
  <c r="A194" i="1"/>
  <c r="K193" i="1"/>
  <c r="J193" i="1"/>
  <c r="H193" i="1"/>
  <c r="F193" i="1"/>
  <c r="A193" i="1"/>
  <c r="K192" i="1"/>
  <c r="J192" i="1"/>
  <c r="H192" i="1"/>
  <c r="F192" i="1"/>
  <c r="L192" i="1" s="1"/>
  <c r="A192" i="1"/>
  <c r="K191" i="1"/>
  <c r="J191" i="1"/>
  <c r="H191" i="1"/>
  <c r="F191" i="1"/>
  <c r="A191" i="1"/>
  <c r="K190" i="1"/>
  <c r="J190" i="1"/>
  <c r="L190" i="1" s="1"/>
  <c r="H190" i="1"/>
  <c r="F190" i="1"/>
  <c r="A190" i="1"/>
  <c r="K189" i="1"/>
  <c r="J189" i="1"/>
  <c r="H189" i="1"/>
  <c r="F189" i="1"/>
  <c r="A189" i="1"/>
  <c r="A188" i="1"/>
  <c r="A187" i="1"/>
  <c r="K186" i="1"/>
  <c r="J186" i="1"/>
  <c r="H186" i="1"/>
  <c r="F186" i="1"/>
  <c r="A186" i="1"/>
  <c r="K185" i="1"/>
  <c r="J185" i="1"/>
  <c r="H185" i="1"/>
  <c r="F185" i="1"/>
  <c r="L185" i="1" s="1"/>
  <c r="A185" i="1"/>
  <c r="K184" i="1"/>
  <c r="J184" i="1"/>
  <c r="H184" i="1"/>
  <c r="F184" i="1"/>
  <c r="A184" i="1"/>
  <c r="K183" i="1"/>
  <c r="J183" i="1"/>
  <c r="H183" i="1"/>
  <c r="F183" i="1"/>
  <c r="L183" i="1" s="1"/>
  <c r="A183" i="1"/>
  <c r="K182" i="1"/>
  <c r="J182" i="1"/>
  <c r="H182" i="1"/>
  <c r="F182" i="1"/>
  <c r="L182" i="1" s="1"/>
  <c r="A182" i="1"/>
  <c r="K181" i="1"/>
  <c r="J181" i="1"/>
  <c r="H181" i="1"/>
  <c r="L181" i="1" s="1"/>
  <c r="F181" i="1"/>
  <c r="A181" i="1"/>
  <c r="K180" i="1"/>
  <c r="J180" i="1"/>
  <c r="H180" i="1"/>
  <c r="F180" i="1"/>
  <c r="L180" i="1" s="1"/>
  <c r="A180" i="1"/>
  <c r="K179" i="1"/>
  <c r="J179" i="1"/>
  <c r="H179" i="1"/>
  <c r="F179" i="1"/>
  <c r="L179" i="1" s="1"/>
  <c r="A179" i="1"/>
  <c r="K178" i="1"/>
  <c r="J178" i="1"/>
  <c r="H178" i="1"/>
  <c r="F178" i="1"/>
  <c r="A178" i="1"/>
  <c r="L177" i="1"/>
  <c r="K177" i="1"/>
  <c r="J177" i="1"/>
  <c r="H177" i="1"/>
  <c r="F177" i="1"/>
  <c r="A177" i="1"/>
  <c r="K176" i="1"/>
  <c r="J176" i="1"/>
  <c r="H176" i="1"/>
  <c r="F176" i="1"/>
  <c r="K175" i="1"/>
  <c r="J175" i="1"/>
  <c r="L175" i="1" s="1"/>
  <c r="H175" i="1"/>
  <c r="F175" i="1"/>
  <c r="A175" i="1"/>
  <c r="K174" i="1"/>
  <c r="J174" i="1"/>
  <c r="H174" i="1"/>
  <c r="F174" i="1"/>
  <c r="A174" i="1"/>
  <c r="A173" i="1"/>
  <c r="A172" i="1"/>
  <c r="K171" i="1"/>
  <c r="J171" i="1"/>
  <c r="H171" i="1"/>
  <c r="F171" i="1"/>
  <c r="A171" i="1"/>
  <c r="K170" i="1"/>
  <c r="J170" i="1"/>
  <c r="H170" i="1"/>
  <c r="F170" i="1"/>
  <c r="L170" i="1" s="1"/>
  <c r="A170" i="1"/>
  <c r="K169" i="1"/>
  <c r="J169" i="1"/>
  <c r="H169" i="1"/>
  <c r="F169" i="1"/>
  <c r="A169" i="1"/>
  <c r="K168" i="1"/>
  <c r="J168" i="1"/>
  <c r="H168" i="1"/>
  <c r="F168" i="1"/>
  <c r="L168" i="1" s="1"/>
  <c r="A168" i="1"/>
  <c r="K167" i="1"/>
  <c r="J167" i="1"/>
  <c r="H167" i="1"/>
  <c r="F167" i="1"/>
  <c r="L167" i="1" s="1"/>
  <c r="A167" i="1"/>
  <c r="K166" i="1"/>
  <c r="J166" i="1"/>
  <c r="H166" i="1"/>
  <c r="L166" i="1" s="1"/>
  <c r="F166" i="1"/>
  <c r="A166" i="1"/>
  <c r="K165" i="1"/>
  <c r="J165" i="1"/>
  <c r="H165" i="1"/>
  <c r="F165" i="1"/>
  <c r="L165" i="1" s="1"/>
  <c r="A165" i="1"/>
  <c r="K164" i="1"/>
  <c r="J164" i="1"/>
  <c r="H164" i="1"/>
  <c r="F164" i="1"/>
  <c r="L164" i="1" s="1"/>
  <c r="A164" i="1"/>
  <c r="K163" i="1"/>
  <c r="J163" i="1"/>
  <c r="H163" i="1"/>
  <c r="F163" i="1"/>
  <c r="A163" i="1"/>
  <c r="K162" i="1"/>
  <c r="J162" i="1"/>
  <c r="H162" i="1"/>
  <c r="F162" i="1"/>
  <c r="A162" i="1"/>
  <c r="A161" i="1"/>
  <c r="A160" i="1"/>
  <c r="K159" i="1"/>
  <c r="J159" i="1"/>
  <c r="H159" i="1"/>
  <c r="L159" i="1" s="1"/>
  <c r="F159" i="1"/>
  <c r="A159" i="1"/>
  <c r="K158" i="1"/>
  <c r="J158" i="1"/>
  <c r="H158" i="1"/>
  <c r="F158" i="1"/>
  <c r="A158" i="1"/>
  <c r="K157" i="1"/>
  <c r="J157" i="1"/>
  <c r="H157" i="1"/>
  <c r="F157" i="1"/>
  <c r="L157" i="1" s="1"/>
  <c r="A157" i="1"/>
  <c r="K156" i="1"/>
  <c r="J156" i="1"/>
  <c r="H156" i="1"/>
  <c r="F156" i="1"/>
  <c r="A156" i="1"/>
  <c r="K155" i="1"/>
  <c r="J155" i="1"/>
  <c r="H155" i="1"/>
  <c r="F155" i="1"/>
  <c r="L155" i="1" s="1"/>
  <c r="A155" i="1"/>
  <c r="K154" i="1"/>
  <c r="J154" i="1"/>
  <c r="H154" i="1"/>
  <c r="F154" i="1"/>
  <c r="L154" i="1" s="1"/>
  <c r="A154" i="1"/>
  <c r="K153" i="1"/>
  <c r="J153" i="1"/>
  <c r="H153" i="1"/>
  <c r="F153" i="1"/>
  <c r="L153" i="1" s="1"/>
  <c r="A153" i="1"/>
  <c r="K152" i="1"/>
  <c r="J152" i="1"/>
  <c r="H152" i="1"/>
  <c r="F152" i="1"/>
  <c r="L152" i="1" s="1"/>
  <c r="A152" i="1"/>
  <c r="K151" i="1"/>
  <c r="J151" i="1"/>
  <c r="H151" i="1"/>
  <c r="F151" i="1"/>
  <c r="A151" i="1"/>
  <c r="K150" i="1"/>
  <c r="J150" i="1"/>
  <c r="H150" i="1"/>
  <c r="F150" i="1"/>
  <c r="A150" i="1"/>
  <c r="K149" i="1"/>
  <c r="J149" i="1"/>
  <c r="H149" i="1"/>
  <c r="H160" i="1" s="1"/>
  <c r="F149" i="1"/>
  <c r="L149" i="1" s="1"/>
  <c r="A149" i="1"/>
  <c r="A148" i="1"/>
  <c r="A262" i="1"/>
  <c r="K261" i="1"/>
  <c r="J261" i="1"/>
  <c r="H261" i="1"/>
  <c r="F261" i="1"/>
  <c r="A261" i="1"/>
  <c r="K260" i="1"/>
  <c r="J260" i="1"/>
  <c r="H260" i="1"/>
  <c r="F260" i="1"/>
  <c r="A260" i="1"/>
  <c r="K259" i="1"/>
  <c r="J259" i="1"/>
  <c r="H259" i="1"/>
  <c r="F259" i="1"/>
  <c r="A259" i="1"/>
  <c r="K258" i="1"/>
  <c r="J258" i="1"/>
  <c r="H258" i="1"/>
  <c r="F258" i="1"/>
  <c r="A258" i="1"/>
  <c r="K257" i="1"/>
  <c r="J257" i="1"/>
  <c r="H257" i="1"/>
  <c r="F257" i="1"/>
  <c r="L257" i="1" s="1"/>
  <c r="A257" i="1"/>
  <c r="K256" i="1"/>
  <c r="J256" i="1"/>
  <c r="H256" i="1"/>
  <c r="F256" i="1"/>
  <c r="A256" i="1"/>
  <c r="K255" i="1"/>
  <c r="J255" i="1"/>
  <c r="H255" i="1"/>
  <c r="F255" i="1"/>
  <c r="A255" i="1"/>
  <c r="K254" i="1"/>
  <c r="J254" i="1"/>
  <c r="H254" i="1"/>
  <c r="F254" i="1"/>
  <c r="A254" i="1"/>
  <c r="A253" i="1"/>
  <c r="A252" i="1"/>
  <c r="K251" i="1"/>
  <c r="J251" i="1"/>
  <c r="H251" i="1"/>
  <c r="F251" i="1"/>
  <c r="A251" i="1"/>
  <c r="K250" i="1"/>
  <c r="J250" i="1"/>
  <c r="H250" i="1"/>
  <c r="F250" i="1"/>
  <c r="A250" i="1"/>
  <c r="K249" i="1"/>
  <c r="J249" i="1"/>
  <c r="H249" i="1"/>
  <c r="F249" i="1"/>
  <c r="A249" i="1"/>
  <c r="K248" i="1"/>
  <c r="J248" i="1"/>
  <c r="H248" i="1"/>
  <c r="F248" i="1"/>
  <c r="A248" i="1"/>
  <c r="K247" i="1"/>
  <c r="J247" i="1"/>
  <c r="H247" i="1"/>
  <c r="F247" i="1"/>
  <c r="L247" i="1" s="1"/>
  <c r="A247" i="1"/>
  <c r="K246" i="1"/>
  <c r="J246" i="1"/>
  <c r="H246" i="1"/>
  <c r="F246" i="1"/>
  <c r="A246" i="1"/>
  <c r="K245" i="1"/>
  <c r="J245" i="1"/>
  <c r="H245" i="1"/>
  <c r="L245" i="1" s="1"/>
  <c r="F245" i="1"/>
  <c r="A245" i="1"/>
  <c r="K244" i="1"/>
  <c r="J244" i="1"/>
  <c r="H244" i="1"/>
  <c r="F244" i="1"/>
  <c r="A244" i="1"/>
  <c r="K243" i="1"/>
  <c r="J243" i="1"/>
  <c r="H243" i="1"/>
  <c r="F243" i="1"/>
  <c r="A243" i="1"/>
  <c r="K242" i="1"/>
  <c r="J242" i="1"/>
  <c r="H242" i="1"/>
  <c r="F242" i="1"/>
  <c r="A242" i="1"/>
  <c r="K241" i="1"/>
  <c r="J241" i="1"/>
  <c r="H241" i="1"/>
  <c r="F241" i="1"/>
  <c r="L241" i="1" s="1"/>
  <c r="K240" i="1"/>
  <c r="J240" i="1"/>
  <c r="H240" i="1"/>
  <c r="F240" i="1"/>
  <c r="A240" i="1"/>
  <c r="K239" i="1"/>
  <c r="J239" i="1"/>
  <c r="H239" i="1"/>
  <c r="F239" i="1"/>
  <c r="A239" i="1"/>
  <c r="A238" i="1"/>
  <c r="A237" i="1"/>
  <c r="K236" i="1"/>
  <c r="J236" i="1"/>
  <c r="H236" i="1"/>
  <c r="F236" i="1"/>
  <c r="A236" i="1"/>
  <c r="K235" i="1"/>
  <c r="J235" i="1"/>
  <c r="H235" i="1"/>
  <c r="F235" i="1"/>
  <c r="A235" i="1"/>
  <c r="K234" i="1"/>
  <c r="J234" i="1"/>
  <c r="H234" i="1"/>
  <c r="F234" i="1"/>
  <c r="A234" i="1"/>
  <c r="K233" i="1"/>
  <c r="J233" i="1"/>
  <c r="H233" i="1"/>
  <c r="F233" i="1"/>
  <c r="A233" i="1"/>
  <c r="K232" i="1"/>
  <c r="J232" i="1"/>
  <c r="H232" i="1"/>
  <c r="F232" i="1"/>
  <c r="A232" i="1"/>
  <c r="K231" i="1"/>
  <c r="J231" i="1"/>
  <c r="H231" i="1"/>
  <c r="F231" i="1"/>
  <c r="A231" i="1"/>
  <c r="K230" i="1"/>
  <c r="J230" i="1"/>
  <c r="H230" i="1"/>
  <c r="F230" i="1"/>
  <c r="A230" i="1"/>
  <c r="K229" i="1"/>
  <c r="J229" i="1"/>
  <c r="H229" i="1"/>
  <c r="F229" i="1"/>
  <c r="A229" i="1"/>
  <c r="K228" i="1"/>
  <c r="J228" i="1"/>
  <c r="H228" i="1"/>
  <c r="F228" i="1"/>
  <c r="L228" i="1" s="1"/>
  <c r="A228" i="1"/>
  <c r="K227" i="1"/>
  <c r="J227" i="1"/>
  <c r="H227" i="1"/>
  <c r="F227" i="1"/>
  <c r="A227" i="1"/>
  <c r="A226" i="1"/>
  <c r="A225" i="1"/>
  <c r="K224" i="1"/>
  <c r="J224" i="1"/>
  <c r="H224" i="1"/>
  <c r="F224" i="1"/>
  <c r="A224" i="1"/>
  <c r="K223" i="1"/>
  <c r="J223" i="1"/>
  <c r="H223" i="1"/>
  <c r="F223" i="1"/>
  <c r="A223" i="1"/>
  <c r="K222" i="1"/>
  <c r="J222" i="1"/>
  <c r="H222" i="1"/>
  <c r="F222" i="1"/>
  <c r="A222" i="1"/>
  <c r="K221" i="1"/>
  <c r="J221" i="1"/>
  <c r="H221" i="1"/>
  <c r="F221" i="1"/>
  <c r="A221" i="1"/>
  <c r="K220" i="1"/>
  <c r="J220" i="1"/>
  <c r="H220" i="1"/>
  <c r="F220" i="1"/>
  <c r="A220" i="1"/>
  <c r="K219" i="1"/>
  <c r="J219" i="1"/>
  <c r="H219" i="1"/>
  <c r="F219" i="1"/>
  <c r="A219" i="1"/>
  <c r="K218" i="1"/>
  <c r="J218" i="1"/>
  <c r="H218" i="1"/>
  <c r="F218" i="1"/>
  <c r="A218" i="1"/>
  <c r="K217" i="1"/>
  <c r="J217" i="1"/>
  <c r="H217" i="1"/>
  <c r="F217" i="1"/>
  <c r="A217" i="1"/>
  <c r="K216" i="1"/>
  <c r="J216" i="1"/>
  <c r="H216" i="1"/>
  <c r="F216" i="1"/>
  <c r="A216" i="1"/>
  <c r="K215" i="1"/>
  <c r="J215" i="1"/>
  <c r="H215" i="1"/>
  <c r="F215" i="1"/>
  <c r="A215" i="1"/>
  <c r="K214" i="1"/>
  <c r="J214" i="1"/>
  <c r="H214" i="1"/>
  <c r="F214" i="1"/>
  <c r="A214" i="1"/>
  <c r="A213" i="1"/>
  <c r="A147" i="1"/>
  <c r="K146" i="1"/>
  <c r="J146" i="1"/>
  <c r="H146" i="1"/>
  <c r="F146" i="1"/>
  <c r="A146" i="1"/>
  <c r="K145" i="1"/>
  <c r="J145" i="1"/>
  <c r="H145" i="1"/>
  <c r="F145" i="1"/>
  <c r="A145" i="1"/>
  <c r="K144" i="1"/>
  <c r="J144" i="1"/>
  <c r="H144" i="1"/>
  <c r="F144" i="1"/>
  <c r="A144" i="1"/>
  <c r="K143" i="1"/>
  <c r="J143" i="1"/>
  <c r="H143" i="1"/>
  <c r="F143" i="1"/>
  <c r="L143" i="1" s="1"/>
  <c r="A143" i="1"/>
  <c r="K142" i="1"/>
  <c r="J142" i="1"/>
  <c r="H142" i="1"/>
  <c r="F142" i="1"/>
  <c r="A142" i="1"/>
  <c r="K141" i="1"/>
  <c r="J141" i="1"/>
  <c r="H141" i="1"/>
  <c r="F141" i="1"/>
  <c r="L141" i="1" s="1"/>
  <c r="A141" i="1"/>
  <c r="K140" i="1"/>
  <c r="J140" i="1"/>
  <c r="H140" i="1"/>
  <c r="F140" i="1"/>
  <c r="A140" i="1"/>
  <c r="K139" i="1"/>
  <c r="J139" i="1"/>
  <c r="H139" i="1"/>
  <c r="F139" i="1"/>
  <c r="A139" i="1"/>
  <c r="K138" i="1"/>
  <c r="J138" i="1"/>
  <c r="H138" i="1"/>
  <c r="F138" i="1"/>
  <c r="A138" i="1"/>
  <c r="K137" i="1"/>
  <c r="J137" i="1"/>
  <c r="H137" i="1"/>
  <c r="F137" i="1"/>
  <c r="A137" i="1"/>
  <c r="K136" i="1"/>
  <c r="J136" i="1"/>
  <c r="H136" i="1"/>
  <c r="F136" i="1"/>
  <c r="A136" i="1"/>
  <c r="K135" i="1"/>
  <c r="J135" i="1"/>
  <c r="H135" i="1"/>
  <c r="F135" i="1"/>
  <c r="A135" i="1"/>
  <c r="K134" i="1"/>
  <c r="J134" i="1"/>
  <c r="H134" i="1"/>
  <c r="F134" i="1"/>
  <c r="A134" i="1"/>
  <c r="K133" i="1"/>
  <c r="J133" i="1"/>
  <c r="H133" i="1"/>
  <c r="F133" i="1"/>
  <c r="A133" i="1"/>
  <c r="A132" i="1"/>
  <c r="A131" i="1"/>
  <c r="K130" i="1"/>
  <c r="J130" i="1"/>
  <c r="H130" i="1"/>
  <c r="F130" i="1"/>
  <c r="A130" i="1"/>
  <c r="K129" i="1"/>
  <c r="J129" i="1"/>
  <c r="H129" i="1"/>
  <c r="L129" i="1" s="1"/>
  <c r="F129" i="1"/>
  <c r="A129" i="1"/>
  <c r="K128" i="1"/>
  <c r="J128" i="1"/>
  <c r="H128" i="1"/>
  <c r="F128" i="1"/>
  <c r="A128" i="1"/>
  <c r="K127" i="1"/>
  <c r="J127" i="1"/>
  <c r="H127" i="1"/>
  <c r="F127" i="1"/>
  <c r="A127" i="1"/>
  <c r="K126" i="1"/>
  <c r="J126" i="1"/>
  <c r="H126" i="1"/>
  <c r="F126" i="1"/>
  <c r="A126" i="1"/>
  <c r="K125" i="1"/>
  <c r="J125" i="1"/>
  <c r="H125" i="1"/>
  <c r="F125" i="1"/>
  <c r="A125" i="1"/>
  <c r="K124" i="1"/>
  <c r="J124" i="1"/>
  <c r="H124" i="1"/>
  <c r="F124" i="1"/>
  <c r="A124" i="1"/>
  <c r="K123" i="1"/>
  <c r="J123" i="1"/>
  <c r="H123" i="1"/>
  <c r="F123" i="1"/>
  <c r="A123" i="1"/>
  <c r="K122" i="1"/>
  <c r="J122" i="1"/>
  <c r="H122" i="1"/>
  <c r="F122" i="1"/>
  <c r="L122" i="1" s="1"/>
  <c r="A122" i="1"/>
  <c r="K121" i="1"/>
  <c r="J121" i="1"/>
  <c r="H121" i="1"/>
  <c r="F121" i="1"/>
  <c r="A121" i="1"/>
  <c r="K120" i="1"/>
  <c r="J120" i="1"/>
  <c r="H120" i="1"/>
  <c r="F120" i="1"/>
  <c r="A120" i="1"/>
  <c r="A119" i="1"/>
  <c r="A118" i="1"/>
  <c r="K117" i="1"/>
  <c r="J117" i="1"/>
  <c r="H117" i="1"/>
  <c r="F117" i="1"/>
  <c r="A117" i="1"/>
  <c r="K116" i="1"/>
  <c r="J116" i="1"/>
  <c r="H116" i="1"/>
  <c r="F116" i="1"/>
  <c r="A116" i="1"/>
  <c r="K115" i="1"/>
  <c r="J115" i="1"/>
  <c r="H115" i="1"/>
  <c r="F115" i="1"/>
  <c r="A115" i="1"/>
  <c r="K114" i="1"/>
  <c r="J114" i="1"/>
  <c r="H114" i="1"/>
  <c r="F114" i="1"/>
  <c r="A114" i="1"/>
  <c r="K113" i="1"/>
  <c r="J113" i="1"/>
  <c r="H113" i="1"/>
  <c r="F113" i="1"/>
  <c r="A113" i="1"/>
  <c r="K112" i="1"/>
  <c r="J112" i="1"/>
  <c r="H112" i="1"/>
  <c r="F112" i="1"/>
  <c r="A112" i="1"/>
  <c r="K111" i="1"/>
  <c r="J111" i="1"/>
  <c r="H111" i="1"/>
  <c r="F111" i="1"/>
  <c r="L111" i="1" s="1"/>
  <c r="A111" i="1"/>
  <c r="K110" i="1"/>
  <c r="J110" i="1"/>
  <c r="H110" i="1"/>
  <c r="F110" i="1"/>
  <c r="A110" i="1"/>
  <c r="K109" i="1"/>
  <c r="J109" i="1"/>
  <c r="H109" i="1"/>
  <c r="F109" i="1"/>
  <c r="A109" i="1"/>
  <c r="A108" i="1"/>
  <c r="A107" i="1"/>
  <c r="K106" i="1"/>
  <c r="J106" i="1"/>
  <c r="H106" i="1"/>
  <c r="F106" i="1"/>
  <c r="A106" i="1"/>
  <c r="K105" i="1"/>
  <c r="J105" i="1"/>
  <c r="H105" i="1"/>
  <c r="F105" i="1"/>
  <c r="A105" i="1"/>
  <c r="K104" i="1"/>
  <c r="J104" i="1"/>
  <c r="H104" i="1"/>
  <c r="F104" i="1"/>
  <c r="A104" i="1"/>
  <c r="K103" i="1"/>
  <c r="J103" i="1"/>
  <c r="H103" i="1"/>
  <c r="F103" i="1"/>
  <c r="A103" i="1"/>
  <c r="K102" i="1"/>
  <c r="J102" i="1"/>
  <c r="H102" i="1"/>
  <c r="F102" i="1"/>
  <c r="A102" i="1"/>
  <c r="K101" i="1"/>
  <c r="J101" i="1"/>
  <c r="H101" i="1"/>
  <c r="F101" i="1"/>
  <c r="A101" i="1"/>
  <c r="K100" i="1"/>
  <c r="J100" i="1"/>
  <c r="H100" i="1"/>
  <c r="F100" i="1"/>
  <c r="A100" i="1"/>
  <c r="K99" i="1"/>
  <c r="J99" i="1"/>
  <c r="H99" i="1"/>
  <c r="F99" i="1"/>
  <c r="A99" i="1"/>
  <c r="A98" i="1"/>
  <c r="A97" i="1"/>
  <c r="K96" i="1"/>
  <c r="J96" i="1"/>
  <c r="H96" i="1"/>
  <c r="F96" i="1"/>
  <c r="A96" i="1"/>
  <c r="K95" i="1"/>
  <c r="J95" i="1"/>
  <c r="H95" i="1"/>
  <c r="F95" i="1"/>
  <c r="A95" i="1"/>
  <c r="K94" i="1"/>
  <c r="J94" i="1"/>
  <c r="H94" i="1"/>
  <c r="F94" i="1"/>
  <c r="A94" i="1"/>
  <c r="K93" i="1"/>
  <c r="J93" i="1"/>
  <c r="H93" i="1"/>
  <c r="F93" i="1"/>
  <c r="A93" i="1"/>
  <c r="K92" i="1"/>
  <c r="J92" i="1"/>
  <c r="H92" i="1"/>
  <c r="F92" i="1"/>
  <c r="A92" i="1"/>
  <c r="K91" i="1"/>
  <c r="J91" i="1"/>
  <c r="H91" i="1"/>
  <c r="F91" i="1"/>
  <c r="L91" i="1" s="1"/>
  <c r="A91" i="1"/>
  <c r="K90" i="1"/>
  <c r="J90" i="1"/>
  <c r="H90" i="1"/>
  <c r="F90" i="1"/>
  <c r="A90" i="1"/>
  <c r="K89" i="1"/>
  <c r="J89" i="1"/>
  <c r="H89" i="1"/>
  <c r="F89" i="1"/>
  <c r="A89" i="1"/>
  <c r="K88" i="1"/>
  <c r="J88" i="1"/>
  <c r="H88" i="1"/>
  <c r="F88" i="1"/>
  <c r="A88" i="1"/>
  <c r="K87" i="1"/>
  <c r="J87" i="1"/>
  <c r="H87" i="1"/>
  <c r="F87" i="1"/>
  <c r="A87" i="1"/>
  <c r="K86" i="1"/>
  <c r="J86" i="1"/>
  <c r="H86" i="1"/>
  <c r="F86" i="1"/>
  <c r="K85" i="1"/>
  <c r="J85" i="1"/>
  <c r="H85" i="1"/>
  <c r="F85" i="1"/>
  <c r="A85" i="1"/>
  <c r="K84" i="1"/>
  <c r="J84" i="1"/>
  <c r="H84" i="1"/>
  <c r="F84" i="1"/>
  <c r="A84" i="1"/>
  <c r="A83" i="1"/>
  <c r="A82" i="1"/>
  <c r="K81" i="1"/>
  <c r="J81" i="1"/>
  <c r="H81" i="1"/>
  <c r="F81" i="1"/>
  <c r="A81" i="1"/>
  <c r="K80" i="1"/>
  <c r="J80" i="1"/>
  <c r="H80" i="1"/>
  <c r="F80" i="1"/>
  <c r="A80" i="1"/>
  <c r="K79" i="1"/>
  <c r="J79" i="1"/>
  <c r="H79" i="1"/>
  <c r="F79" i="1"/>
  <c r="A79" i="1"/>
  <c r="K78" i="1"/>
  <c r="J78" i="1"/>
  <c r="H78" i="1"/>
  <c r="F78" i="1"/>
  <c r="A78" i="1"/>
  <c r="K77" i="1"/>
  <c r="J77" i="1"/>
  <c r="H77" i="1"/>
  <c r="F77" i="1"/>
  <c r="A77" i="1"/>
  <c r="K76" i="1"/>
  <c r="J76" i="1"/>
  <c r="H76" i="1"/>
  <c r="F76" i="1"/>
  <c r="A76" i="1"/>
  <c r="K75" i="1"/>
  <c r="J75" i="1"/>
  <c r="H75" i="1"/>
  <c r="F75" i="1"/>
  <c r="A75" i="1"/>
  <c r="K74" i="1"/>
  <c r="J74" i="1"/>
  <c r="H74" i="1"/>
  <c r="F74" i="1"/>
  <c r="A74" i="1"/>
  <c r="K73" i="1"/>
  <c r="J73" i="1"/>
  <c r="H73" i="1"/>
  <c r="F73" i="1"/>
  <c r="A73" i="1"/>
  <c r="K72" i="1"/>
  <c r="J72" i="1"/>
  <c r="H72" i="1"/>
  <c r="F72" i="1"/>
  <c r="A72" i="1"/>
  <c r="A71" i="1"/>
  <c r="A70" i="1"/>
  <c r="K69" i="1"/>
  <c r="J69" i="1"/>
  <c r="H69" i="1"/>
  <c r="F69" i="1"/>
  <c r="A69" i="1"/>
  <c r="K68" i="1"/>
  <c r="J68" i="1"/>
  <c r="H68" i="1"/>
  <c r="F68" i="1"/>
  <c r="A68" i="1"/>
  <c r="K67" i="1"/>
  <c r="J67" i="1"/>
  <c r="H67" i="1"/>
  <c r="F67" i="1"/>
  <c r="A67" i="1"/>
  <c r="K66" i="1"/>
  <c r="J66" i="1"/>
  <c r="H66" i="1"/>
  <c r="F66" i="1"/>
  <c r="A66" i="1"/>
  <c r="K65" i="1"/>
  <c r="J65" i="1"/>
  <c r="H65" i="1"/>
  <c r="F65" i="1"/>
  <c r="A65" i="1"/>
  <c r="K64" i="1"/>
  <c r="J64" i="1"/>
  <c r="H64" i="1"/>
  <c r="F64" i="1"/>
  <c r="A64" i="1"/>
  <c r="K63" i="1"/>
  <c r="J63" i="1"/>
  <c r="H63" i="1"/>
  <c r="F63" i="1"/>
  <c r="A63" i="1"/>
  <c r="K62" i="1"/>
  <c r="J62" i="1"/>
  <c r="H62" i="1"/>
  <c r="F62" i="1"/>
  <c r="A62" i="1"/>
  <c r="K61" i="1"/>
  <c r="J61" i="1"/>
  <c r="H61" i="1"/>
  <c r="F61" i="1"/>
  <c r="A61" i="1"/>
  <c r="K60" i="1"/>
  <c r="J60" i="1"/>
  <c r="H60" i="1"/>
  <c r="F60" i="1"/>
  <c r="A60" i="1"/>
  <c r="K59" i="1"/>
  <c r="J59" i="1"/>
  <c r="H59" i="1"/>
  <c r="F59" i="1"/>
  <c r="A59" i="1"/>
  <c r="A58" i="1"/>
  <c r="F40" i="1"/>
  <c r="H40" i="1"/>
  <c r="J40" i="1"/>
  <c r="K40" i="1"/>
  <c r="F41" i="1"/>
  <c r="H41" i="1"/>
  <c r="J41" i="1"/>
  <c r="K41" i="1"/>
  <c r="F42" i="1"/>
  <c r="H42" i="1"/>
  <c r="J42" i="1"/>
  <c r="K42" i="1"/>
  <c r="F43" i="1"/>
  <c r="H43" i="1"/>
  <c r="J43" i="1"/>
  <c r="K43" i="1"/>
  <c r="F44" i="1"/>
  <c r="H44" i="1"/>
  <c r="J44" i="1"/>
  <c r="K44" i="1"/>
  <c r="F45" i="1"/>
  <c r="H45" i="1"/>
  <c r="J45" i="1"/>
  <c r="K45" i="1"/>
  <c r="A41" i="1"/>
  <c r="A42" i="1"/>
  <c r="A43" i="1"/>
  <c r="A44" i="1"/>
  <c r="A45" i="1"/>
  <c r="F415" i="1"/>
  <c r="F414" i="1"/>
  <c r="F413" i="1"/>
  <c r="F412" i="1"/>
  <c r="F411" i="1"/>
  <c r="F410" i="1"/>
  <c r="F409" i="1"/>
  <c r="A426" i="1"/>
  <c r="A425" i="1"/>
  <c r="A424" i="1"/>
  <c r="A423" i="1"/>
  <c r="A422" i="1"/>
  <c r="A421" i="1"/>
  <c r="A420" i="1"/>
  <c r="A419" i="1"/>
  <c r="A418" i="1"/>
  <c r="A416" i="1"/>
  <c r="A415" i="1"/>
  <c r="A414" i="1"/>
  <c r="A413" i="1"/>
  <c r="A412" i="1"/>
  <c r="A411" i="1"/>
  <c r="A410" i="1"/>
  <c r="A409" i="1"/>
  <c r="A408" i="1"/>
  <c r="H197" i="1" l="1"/>
  <c r="L191" i="1"/>
  <c r="J160" i="1"/>
  <c r="L151" i="1"/>
  <c r="L162" i="1"/>
  <c r="L243" i="1"/>
  <c r="L246" i="1"/>
  <c r="L163" i="1"/>
  <c r="L172" i="1" s="1"/>
  <c r="L178" i="1"/>
  <c r="L193" i="1"/>
  <c r="L208" i="1"/>
  <c r="L176" i="1"/>
  <c r="H212" i="1"/>
  <c r="L206" i="1"/>
  <c r="F187" i="1"/>
  <c r="F197" i="1"/>
  <c r="L260" i="1"/>
  <c r="L158" i="1"/>
  <c r="H187" i="1"/>
  <c r="L156" i="1"/>
  <c r="J187" i="1"/>
  <c r="J197" i="1"/>
  <c r="L130" i="1"/>
  <c r="F172" i="1"/>
  <c r="L139" i="1"/>
  <c r="H172" i="1"/>
  <c r="J212" i="1"/>
  <c r="L128" i="1"/>
  <c r="L150" i="1"/>
  <c r="L160" i="1" s="1"/>
  <c r="J172" i="1"/>
  <c r="L171" i="1"/>
  <c r="L186" i="1"/>
  <c r="H147" i="1"/>
  <c r="L259" i="1"/>
  <c r="L169" i="1"/>
  <c r="L184" i="1"/>
  <c r="L199" i="1"/>
  <c r="L258" i="1"/>
  <c r="F212" i="1"/>
  <c r="L248" i="1"/>
  <c r="L219" i="1"/>
  <c r="F160" i="1"/>
  <c r="H225" i="1"/>
  <c r="L217" i="1"/>
  <c r="L244" i="1"/>
  <c r="L189" i="1"/>
  <c r="L197" i="1" s="1"/>
  <c r="F252" i="1"/>
  <c r="L242" i="1"/>
  <c r="L251" i="1"/>
  <c r="L174" i="1"/>
  <c r="L187" i="1" s="1"/>
  <c r="L215" i="1"/>
  <c r="L236" i="1"/>
  <c r="L240" i="1"/>
  <c r="L249" i="1"/>
  <c r="L256" i="1"/>
  <c r="F262" i="1"/>
  <c r="L261" i="1"/>
  <c r="L127" i="1"/>
  <c r="J262" i="1"/>
  <c r="L116" i="1"/>
  <c r="L233" i="1"/>
  <c r="L254" i="1"/>
  <c r="L134" i="1"/>
  <c r="L231" i="1"/>
  <c r="L121" i="1"/>
  <c r="L126" i="1"/>
  <c r="L218" i="1"/>
  <c r="L223" i="1"/>
  <c r="F237" i="1"/>
  <c r="H252" i="1"/>
  <c r="J131" i="1"/>
  <c r="L146" i="1"/>
  <c r="L110" i="1"/>
  <c r="L115" i="1"/>
  <c r="L135" i="1"/>
  <c r="L142" i="1"/>
  <c r="L227" i="1"/>
  <c r="L232" i="1"/>
  <c r="L138" i="1"/>
  <c r="F118" i="1"/>
  <c r="H131" i="1"/>
  <c r="L136" i="1"/>
  <c r="H118" i="1"/>
  <c r="L125" i="1"/>
  <c r="L222" i="1"/>
  <c r="L114" i="1"/>
  <c r="L95" i="1"/>
  <c r="L104" i="1"/>
  <c r="L124" i="1"/>
  <c r="L216" i="1"/>
  <c r="L221" i="1"/>
  <c r="J237" i="1"/>
  <c r="J225" i="1"/>
  <c r="L235" i="1"/>
  <c r="H262" i="1"/>
  <c r="L77" i="1"/>
  <c r="L68" i="1"/>
  <c r="L72" i="1"/>
  <c r="L88" i="1"/>
  <c r="L113" i="1"/>
  <c r="F147" i="1"/>
  <c r="L140" i="1"/>
  <c r="L145" i="1"/>
  <c r="F225" i="1"/>
  <c r="L230" i="1"/>
  <c r="J252" i="1"/>
  <c r="L250" i="1"/>
  <c r="J147" i="1"/>
  <c r="L86" i="1"/>
  <c r="F131" i="1"/>
  <c r="L224" i="1"/>
  <c r="J118" i="1"/>
  <c r="L123" i="1"/>
  <c r="L220" i="1"/>
  <c r="L255" i="1"/>
  <c r="L112" i="1"/>
  <c r="L117" i="1"/>
  <c r="L137" i="1"/>
  <c r="L144" i="1"/>
  <c r="L229" i="1"/>
  <c r="L234" i="1"/>
  <c r="L101" i="1"/>
  <c r="L109" i="1"/>
  <c r="L120" i="1"/>
  <c r="L133" i="1"/>
  <c r="L239" i="1"/>
  <c r="L106" i="1"/>
  <c r="H237" i="1"/>
  <c r="L214" i="1"/>
  <c r="L64" i="1"/>
  <c r="L100" i="1"/>
  <c r="L105" i="1"/>
  <c r="L90" i="1"/>
  <c r="L89" i="1"/>
  <c r="L60" i="1"/>
  <c r="L76" i="1"/>
  <c r="L103" i="1"/>
  <c r="L92" i="1"/>
  <c r="L74" i="1"/>
  <c r="L80" i="1"/>
  <c r="F107" i="1"/>
  <c r="L79" i="1"/>
  <c r="H107" i="1"/>
  <c r="L93" i="1"/>
  <c r="J107" i="1"/>
  <c r="F70" i="1"/>
  <c r="L61" i="1"/>
  <c r="L102" i="1"/>
  <c r="L75" i="1"/>
  <c r="H97" i="1"/>
  <c r="L62" i="1"/>
  <c r="L78" i="1"/>
  <c r="J97" i="1"/>
  <c r="J70" i="1"/>
  <c r="L99" i="1"/>
  <c r="L87" i="1"/>
  <c r="H70" i="1"/>
  <c r="L67" i="1"/>
  <c r="L85" i="1"/>
  <c r="L96" i="1"/>
  <c r="L65" i="1"/>
  <c r="L81" i="1"/>
  <c r="L94" i="1"/>
  <c r="L69" i="1"/>
  <c r="L73" i="1"/>
  <c r="L63" i="1"/>
  <c r="H82" i="1"/>
  <c r="F97" i="1"/>
  <c r="L66" i="1"/>
  <c r="J82" i="1"/>
  <c r="L59" i="1"/>
  <c r="L84" i="1"/>
  <c r="F82" i="1"/>
  <c r="L45" i="1"/>
  <c r="L43" i="1"/>
  <c r="L44" i="1"/>
  <c r="L41" i="1"/>
  <c r="L40" i="1"/>
  <c r="L42" i="1"/>
  <c r="A404" i="1"/>
  <c r="K403" i="1"/>
  <c r="J403" i="1"/>
  <c r="H403" i="1"/>
  <c r="F403" i="1"/>
  <c r="K402" i="1"/>
  <c r="J402" i="1"/>
  <c r="H402" i="1"/>
  <c r="F402" i="1"/>
  <c r="K401" i="1"/>
  <c r="J401" i="1"/>
  <c r="H401" i="1"/>
  <c r="F401" i="1"/>
  <c r="K400" i="1"/>
  <c r="J400" i="1"/>
  <c r="H400" i="1"/>
  <c r="F400" i="1"/>
  <c r="K399" i="1"/>
  <c r="J399" i="1"/>
  <c r="H399" i="1"/>
  <c r="F399" i="1"/>
  <c r="K398" i="1"/>
  <c r="J398" i="1"/>
  <c r="H398" i="1"/>
  <c r="F398" i="1"/>
  <c r="K397" i="1"/>
  <c r="J397" i="1"/>
  <c r="H397" i="1"/>
  <c r="F397" i="1"/>
  <c r="K393" i="1"/>
  <c r="J393" i="1"/>
  <c r="H393" i="1"/>
  <c r="F393" i="1"/>
  <c r="K392" i="1"/>
  <c r="J392" i="1"/>
  <c r="H392" i="1"/>
  <c r="F392" i="1"/>
  <c r="K391" i="1"/>
  <c r="J391" i="1"/>
  <c r="H391" i="1"/>
  <c r="F391" i="1"/>
  <c r="K390" i="1"/>
  <c r="J390" i="1"/>
  <c r="H390" i="1"/>
  <c r="F390" i="1"/>
  <c r="K389" i="1"/>
  <c r="J389" i="1"/>
  <c r="H389" i="1"/>
  <c r="F389" i="1"/>
  <c r="K388" i="1"/>
  <c r="J388" i="1"/>
  <c r="H388" i="1"/>
  <c r="F388" i="1"/>
  <c r="K387" i="1"/>
  <c r="J387" i="1"/>
  <c r="H387" i="1"/>
  <c r="F387" i="1"/>
  <c r="K383" i="1"/>
  <c r="J383" i="1"/>
  <c r="H383" i="1"/>
  <c r="F383" i="1"/>
  <c r="K382" i="1"/>
  <c r="J382" i="1"/>
  <c r="H382" i="1"/>
  <c r="F382" i="1"/>
  <c r="K381" i="1"/>
  <c r="J381" i="1"/>
  <c r="H381" i="1"/>
  <c r="F381" i="1"/>
  <c r="K380" i="1"/>
  <c r="J380" i="1"/>
  <c r="H380" i="1"/>
  <c r="F380" i="1"/>
  <c r="K379" i="1"/>
  <c r="J379" i="1"/>
  <c r="H379" i="1"/>
  <c r="F379" i="1"/>
  <c r="K378" i="1"/>
  <c r="J378" i="1"/>
  <c r="H378" i="1"/>
  <c r="F378" i="1"/>
  <c r="K377" i="1"/>
  <c r="J377" i="1"/>
  <c r="H377" i="1"/>
  <c r="F377" i="1"/>
  <c r="K373" i="1"/>
  <c r="J373" i="1"/>
  <c r="H373" i="1"/>
  <c r="F373" i="1"/>
  <c r="K372" i="1"/>
  <c r="J372" i="1"/>
  <c r="H372" i="1"/>
  <c r="F372" i="1"/>
  <c r="K371" i="1"/>
  <c r="J371" i="1"/>
  <c r="H371" i="1"/>
  <c r="F371" i="1"/>
  <c r="K370" i="1"/>
  <c r="J370" i="1"/>
  <c r="H370" i="1"/>
  <c r="F370" i="1"/>
  <c r="K369" i="1"/>
  <c r="J369" i="1"/>
  <c r="H369" i="1"/>
  <c r="F369" i="1"/>
  <c r="K368" i="1"/>
  <c r="J368" i="1"/>
  <c r="H368" i="1"/>
  <c r="F368" i="1"/>
  <c r="K367" i="1"/>
  <c r="J367" i="1"/>
  <c r="H367" i="1"/>
  <c r="F367" i="1"/>
  <c r="A350" i="1"/>
  <c r="K349" i="1"/>
  <c r="J349" i="1"/>
  <c r="H349" i="1"/>
  <c r="F349" i="1"/>
  <c r="A349" i="1"/>
  <c r="K348" i="1"/>
  <c r="J348" i="1"/>
  <c r="H348" i="1"/>
  <c r="F348" i="1"/>
  <c r="A348" i="1"/>
  <c r="K347" i="1"/>
  <c r="J347" i="1"/>
  <c r="H347" i="1"/>
  <c r="F347" i="1"/>
  <c r="A347" i="1"/>
  <c r="K346" i="1"/>
  <c r="J346" i="1"/>
  <c r="H346" i="1"/>
  <c r="F346" i="1"/>
  <c r="A346" i="1"/>
  <c r="K345" i="1"/>
  <c r="J345" i="1"/>
  <c r="H345" i="1"/>
  <c r="F345" i="1"/>
  <c r="A345" i="1"/>
  <c r="K344" i="1"/>
  <c r="J344" i="1"/>
  <c r="H344" i="1"/>
  <c r="F344" i="1"/>
  <c r="A344" i="1"/>
  <c r="K343" i="1"/>
  <c r="J343" i="1"/>
  <c r="H343" i="1"/>
  <c r="F343" i="1"/>
  <c r="A343" i="1"/>
  <c r="K342" i="1"/>
  <c r="J342" i="1"/>
  <c r="H342" i="1"/>
  <c r="F342" i="1"/>
  <c r="A342" i="1"/>
  <c r="K341" i="1"/>
  <c r="J341" i="1"/>
  <c r="H341" i="1"/>
  <c r="F341" i="1"/>
  <c r="A341" i="1"/>
  <c r="K340" i="1"/>
  <c r="J340" i="1"/>
  <c r="H340" i="1"/>
  <c r="F340" i="1"/>
  <c r="A340" i="1"/>
  <c r="K339" i="1"/>
  <c r="J339" i="1"/>
  <c r="H339" i="1"/>
  <c r="F339" i="1"/>
  <c r="A339" i="1"/>
  <c r="K338" i="1"/>
  <c r="J338" i="1"/>
  <c r="H338" i="1"/>
  <c r="F338" i="1"/>
  <c r="A338" i="1"/>
  <c r="K337" i="1"/>
  <c r="J337" i="1"/>
  <c r="H337" i="1"/>
  <c r="F337" i="1"/>
  <c r="A337" i="1"/>
  <c r="K336" i="1"/>
  <c r="J336" i="1"/>
  <c r="H336" i="1"/>
  <c r="F336" i="1"/>
  <c r="A336" i="1"/>
  <c r="K335" i="1"/>
  <c r="J335" i="1"/>
  <c r="H335" i="1"/>
  <c r="F335" i="1"/>
  <c r="A335" i="1"/>
  <c r="K334" i="1"/>
  <c r="J334" i="1"/>
  <c r="H334" i="1"/>
  <c r="F334" i="1"/>
  <c r="A334" i="1"/>
  <c r="K333" i="1"/>
  <c r="J333" i="1"/>
  <c r="H333" i="1"/>
  <c r="F333" i="1"/>
  <c r="A333" i="1"/>
  <c r="K332" i="1"/>
  <c r="J332" i="1"/>
  <c r="H332" i="1"/>
  <c r="F332" i="1"/>
  <c r="A332" i="1"/>
  <c r="K331" i="1"/>
  <c r="J331" i="1"/>
  <c r="H331" i="1"/>
  <c r="F331" i="1"/>
  <c r="A331" i="1"/>
  <c r="K330" i="1"/>
  <c r="J330" i="1"/>
  <c r="H330" i="1"/>
  <c r="F330" i="1"/>
  <c r="A330" i="1"/>
  <c r="K329" i="1"/>
  <c r="J329" i="1"/>
  <c r="H329" i="1"/>
  <c r="F329" i="1"/>
  <c r="A329" i="1"/>
  <c r="K328" i="1"/>
  <c r="J328" i="1"/>
  <c r="H328" i="1"/>
  <c r="F328" i="1"/>
  <c r="A328" i="1"/>
  <c r="K327" i="1"/>
  <c r="J327" i="1"/>
  <c r="H327" i="1"/>
  <c r="F327" i="1"/>
  <c r="A327" i="1"/>
  <c r="K326" i="1"/>
  <c r="J326" i="1"/>
  <c r="H326" i="1"/>
  <c r="F326" i="1"/>
  <c r="A326" i="1"/>
  <c r="K325" i="1"/>
  <c r="J325" i="1"/>
  <c r="H325" i="1"/>
  <c r="F325" i="1"/>
  <c r="A325" i="1"/>
  <c r="K324" i="1"/>
  <c r="J324" i="1"/>
  <c r="H324" i="1"/>
  <c r="F324" i="1"/>
  <c r="A324" i="1"/>
  <c r="K323" i="1"/>
  <c r="J323" i="1"/>
  <c r="H323" i="1"/>
  <c r="F323" i="1"/>
  <c r="A323" i="1"/>
  <c r="K322" i="1"/>
  <c r="J322" i="1"/>
  <c r="H322" i="1"/>
  <c r="F322" i="1"/>
  <c r="A322" i="1"/>
  <c r="K321" i="1"/>
  <c r="J321" i="1"/>
  <c r="H321" i="1"/>
  <c r="F321" i="1"/>
  <c r="A321" i="1"/>
  <c r="K320" i="1"/>
  <c r="J320" i="1"/>
  <c r="H320" i="1"/>
  <c r="F320" i="1"/>
  <c r="A320" i="1"/>
  <c r="K319" i="1"/>
  <c r="J319" i="1"/>
  <c r="H319" i="1"/>
  <c r="F319" i="1"/>
  <c r="A319" i="1"/>
  <c r="K318" i="1"/>
  <c r="J318" i="1"/>
  <c r="H318" i="1"/>
  <c r="F318" i="1"/>
  <c r="A318" i="1"/>
  <c r="K317" i="1"/>
  <c r="J317" i="1"/>
  <c r="H317" i="1"/>
  <c r="F317" i="1"/>
  <c r="A317" i="1"/>
  <c r="K316" i="1"/>
  <c r="J316" i="1"/>
  <c r="H316" i="1"/>
  <c r="F316" i="1"/>
  <c r="A316" i="1"/>
  <c r="K315" i="1"/>
  <c r="J315" i="1"/>
  <c r="H315" i="1"/>
  <c r="F315" i="1"/>
  <c r="A315" i="1"/>
  <c r="K314" i="1"/>
  <c r="J314" i="1"/>
  <c r="H314" i="1"/>
  <c r="F314" i="1"/>
  <c r="A314" i="1"/>
  <c r="K313" i="1"/>
  <c r="J313" i="1"/>
  <c r="H313" i="1"/>
  <c r="F313" i="1"/>
  <c r="A313" i="1"/>
  <c r="K312" i="1"/>
  <c r="J312" i="1"/>
  <c r="H312" i="1"/>
  <c r="F312" i="1"/>
  <c r="A312" i="1"/>
  <c r="A311" i="1"/>
  <c r="K306" i="1"/>
  <c r="J306" i="1"/>
  <c r="H306" i="1"/>
  <c r="F306" i="1"/>
  <c r="K305" i="1"/>
  <c r="J305" i="1"/>
  <c r="H305" i="1"/>
  <c r="F305" i="1"/>
  <c r="K304" i="1"/>
  <c r="J304" i="1"/>
  <c r="H304" i="1"/>
  <c r="F304" i="1"/>
  <c r="K303" i="1"/>
  <c r="J303" i="1"/>
  <c r="H303" i="1"/>
  <c r="F303" i="1"/>
  <c r="K302" i="1"/>
  <c r="J302" i="1"/>
  <c r="H302" i="1"/>
  <c r="F302" i="1"/>
  <c r="K301" i="1"/>
  <c r="J301" i="1"/>
  <c r="H301" i="1"/>
  <c r="F301" i="1"/>
  <c r="K300" i="1"/>
  <c r="J300" i="1"/>
  <c r="H300" i="1"/>
  <c r="F300" i="1"/>
  <c r="K299" i="1"/>
  <c r="J299" i="1"/>
  <c r="H299" i="1"/>
  <c r="F299" i="1"/>
  <c r="K298" i="1"/>
  <c r="J298" i="1"/>
  <c r="H298" i="1"/>
  <c r="F298" i="1"/>
  <c r="K297" i="1"/>
  <c r="J297" i="1"/>
  <c r="H297" i="1"/>
  <c r="F297" i="1"/>
  <c r="K296" i="1"/>
  <c r="J296" i="1"/>
  <c r="H296" i="1"/>
  <c r="F296" i="1"/>
  <c r="K295" i="1"/>
  <c r="J295" i="1"/>
  <c r="H295" i="1"/>
  <c r="F295" i="1"/>
  <c r="K294" i="1"/>
  <c r="J294" i="1"/>
  <c r="H294" i="1"/>
  <c r="F294" i="1"/>
  <c r="K293" i="1"/>
  <c r="J293" i="1"/>
  <c r="H293" i="1"/>
  <c r="F293" i="1"/>
  <c r="K292" i="1"/>
  <c r="J292" i="1"/>
  <c r="H292" i="1"/>
  <c r="F292" i="1"/>
  <c r="K291" i="1"/>
  <c r="J291" i="1"/>
  <c r="H291" i="1"/>
  <c r="F291" i="1"/>
  <c r="K290" i="1"/>
  <c r="J290" i="1"/>
  <c r="H290" i="1"/>
  <c r="F290" i="1"/>
  <c r="K289" i="1"/>
  <c r="J289" i="1"/>
  <c r="H289" i="1"/>
  <c r="F289" i="1"/>
  <c r="K288" i="1"/>
  <c r="J288" i="1"/>
  <c r="H288" i="1"/>
  <c r="F288" i="1"/>
  <c r="K287" i="1"/>
  <c r="J287" i="1"/>
  <c r="H287" i="1"/>
  <c r="F287" i="1"/>
  <c r="K286" i="1"/>
  <c r="J286" i="1"/>
  <c r="H286" i="1"/>
  <c r="F286" i="1"/>
  <c r="K285" i="1"/>
  <c r="J285" i="1"/>
  <c r="H285" i="1"/>
  <c r="F285" i="1"/>
  <c r="K284" i="1"/>
  <c r="J284" i="1"/>
  <c r="H284" i="1"/>
  <c r="F284" i="1"/>
  <c r="K283" i="1"/>
  <c r="J283" i="1"/>
  <c r="H283" i="1"/>
  <c r="F283" i="1"/>
  <c r="K282" i="1"/>
  <c r="J282" i="1"/>
  <c r="H282" i="1"/>
  <c r="F282" i="1"/>
  <c r="K281" i="1"/>
  <c r="J281" i="1"/>
  <c r="H281" i="1"/>
  <c r="F281" i="1"/>
  <c r="K280" i="1"/>
  <c r="J280" i="1"/>
  <c r="H280" i="1"/>
  <c r="F280" i="1"/>
  <c r="K279" i="1"/>
  <c r="J279" i="1"/>
  <c r="H279" i="1"/>
  <c r="F279" i="1"/>
  <c r="K278" i="1"/>
  <c r="J278" i="1"/>
  <c r="H278" i="1"/>
  <c r="F278" i="1"/>
  <c r="K277" i="1"/>
  <c r="J277" i="1"/>
  <c r="H277" i="1"/>
  <c r="F277" i="1"/>
  <c r="K276" i="1"/>
  <c r="J276" i="1"/>
  <c r="H276" i="1"/>
  <c r="F276" i="1"/>
  <c r="K275" i="1"/>
  <c r="J275" i="1"/>
  <c r="H275" i="1"/>
  <c r="F275" i="1"/>
  <c r="K274" i="1"/>
  <c r="J274" i="1"/>
  <c r="H274" i="1"/>
  <c r="F274" i="1"/>
  <c r="K273" i="1"/>
  <c r="J273" i="1"/>
  <c r="H273" i="1"/>
  <c r="F273" i="1"/>
  <c r="K272" i="1"/>
  <c r="J272" i="1"/>
  <c r="H272" i="1"/>
  <c r="F272" i="1"/>
  <c r="K271" i="1"/>
  <c r="J271" i="1"/>
  <c r="H271" i="1"/>
  <c r="F271" i="1"/>
  <c r="K270" i="1"/>
  <c r="J270" i="1"/>
  <c r="H270" i="1"/>
  <c r="F270" i="1"/>
  <c r="K269" i="1"/>
  <c r="J269" i="1"/>
  <c r="H269" i="1"/>
  <c r="F269" i="1"/>
  <c r="K56" i="1"/>
  <c r="J56" i="1"/>
  <c r="H56" i="1"/>
  <c r="F56" i="1"/>
  <c r="K55" i="1"/>
  <c r="J55" i="1"/>
  <c r="H55" i="1"/>
  <c r="F55" i="1"/>
  <c r="K54" i="1"/>
  <c r="J54" i="1"/>
  <c r="H54" i="1"/>
  <c r="F54" i="1"/>
  <c r="K53" i="1"/>
  <c r="J53" i="1"/>
  <c r="H53" i="1"/>
  <c r="F53" i="1"/>
  <c r="K52" i="1"/>
  <c r="J52" i="1"/>
  <c r="H52" i="1"/>
  <c r="F52" i="1"/>
  <c r="K51" i="1"/>
  <c r="J51" i="1"/>
  <c r="H51" i="1"/>
  <c r="F51" i="1"/>
  <c r="K50" i="1"/>
  <c r="J50" i="1"/>
  <c r="H50" i="1"/>
  <c r="F50" i="1"/>
  <c r="K49" i="1"/>
  <c r="J49" i="1"/>
  <c r="H49" i="1"/>
  <c r="F49" i="1"/>
  <c r="K48" i="1"/>
  <c r="J48" i="1"/>
  <c r="H48" i="1"/>
  <c r="F48" i="1"/>
  <c r="K39" i="1"/>
  <c r="J39" i="1"/>
  <c r="H39" i="1"/>
  <c r="F39" i="1"/>
  <c r="K38" i="1"/>
  <c r="J38" i="1"/>
  <c r="H38" i="1"/>
  <c r="F38" i="1"/>
  <c r="K37" i="1"/>
  <c r="J37" i="1"/>
  <c r="H37" i="1"/>
  <c r="F37" i="1"/>
  <c r="K36" i="1"/>
  <c r="J36" i="1"/>
  <c r="H36" i="1"/>
  <c r="F36" i="1"/>
  <c r="K35" i="1"/>
  <c r="J35" i="1"/>
  <c r="H35" i="1"/>
  <c r="F35" i="1"/>
  <c r="K34" i="1"/>
  <c r="J34" i="1"/>
  <c r="H34" i="1"/>
  <c r="F34" i="1"/>
  <c r="K33" i="1"/>
  <c r="J33" i="1"/>
  <c r="H33" i="1"/>
  <c r="F33" i="1"/>
  <c r="K32" i="1"/>
  <c r="J32" i="1"/>
  <c r="H32" i="1"/>
  <c r="F32" i="1"/>
  <c r="K29" i="1"/>
  <c r="J29" i="1"/>
  <c r="H29" i="1"/>
  <c r="F29" i="1"/>
  <c r="K28" i="1"/>
  <c r="J28" i="1"/>
  <c r="H28" i="1"/>
  <c r="F28" i="1"/>
  <c r="K27" i="1"/>
  <c r="J27" i="1"/>
  <c r="H27" i="1"/>
  <c r="F27" i="1"/>
  <c r="K26" i="1"/>
  <c r="J26" i="1"/>
  <c r="H26" i="1"/>
  <c r="F26" i="1"/>
  <c r="K25" i="1"/>
  <c r="J25" i="1"/>
  <c r="H25" i="1"/>
  <c r="F25" i="1"/>
  <c r="K24" i="1"/>
  <c r="J24" i="1"/>
  <c r="H24" i="1"/>
  <c r="F24" i="1"/>
  <c r="K23" i="1"/>
  <c r="J23" i="1"/>
  <c r="H23" i="1"/>
  <c r="F23" i="1"/>
  <c r="K22" i="1"/>
  <c r="J22" i="1"/>
  <c r="H22" i="1"/>
  <c r="F22" i="1"/>
  <c r="K21" i="1"/>
  <c r="J21" i="1"/>
  <c r="H21" i="1"/>
  <c r="F21" i="1"/>
  <c r="K20" i="1"/>
  <c r="J20" i="1"/>
  <c r="H20" i="1"/>
  <c r="F20" i="1"/>
  <c r="K19" i="1"/>
  <c r="J19" i="1"/>
  <c r="H19" i="1"/>
  <c r="F19" i="1"/>
  <c r="K16" i="1"/>
  <c r="J16" i="1"/>
  <c r="H16" i="1"/>
  <c r="F16" i="1"/>
  <c r="K15" i="1"/>
  <c r="J15" i="1"/>
  <c r="H15" i="1"/>
  <c r="F15" i="1"/>
  <c r="K14" i="1"/>
  <c r="J14" i="1"/>
  <c r="H14" i="1"/>
  <c r="F14" i="1"/>
  <c r="K13" i="1"/>
  <c r="J13" i="1"/>
  <c r="H13" i="1"/>
  <c r="F13" i="1"/>
  <c r="K12" i="1"/>
  <c r="J12" i="1"/>
  <c r="H12" i="1"/>
  <c r="F12" i="1"/>
  <c r="K11" i="1"/>
  <c r="J11" i="1"/>
  <c r="H11" i="1"/>
  <c r="F11" i="1"/>
  <c r="K10" i="1"/>
  <c r="J10" i="1"/>
  <c r="H10" i="1"/>
  <c r="F10" i="1"/>
  <c r="K9" i="1"/>
  <c r="J9" i="1"/>
  <c r="H9" i="1"/>
  <c r="F9" i="1"/>
  <c r="K8" i="1"/>
  <c r="J8" i="1"/>
  <c r="H8" i="1"/>
  <c r="F8" i="1"/>
  <c r="L212" i="1" l="1"/>
  <c r="L147" i="1"/>
  <c r="L262" i="1"/>
  <c r="L237" i="1"/>
  <c r="L252" i="1"/>
  <c r="L131" i="1"/>
  <c r="L118" i="1"/>
  <c r="L225" i="1"/>
  <c r="L107" i="1"/>
  <c r="L82" i="1"/>
  <c r="L97" i="1"/>
  <c r="L70" i="1"/>
  <c r="L336" i="1"/>
  <c r="L348" i="1"/>
  <c r="L403" i="1"/>
  <c r="H394" i="1"/>
  <c r="F374" i="1"/>
  <c r="L324" i="1"/>
  <c r="J404" i="1"/>
  <c r="H384" i="1"/>
  <c r="L320" i="1"/>
  <c r="J384" i="1"/>
  <c r="L293" i="1"/>
  <c r="L11" i="1"/>
  <c r="L13" i="1"/>
  <c r="L28" i="1"/>
  <c r="L277" i="1"/>
  <c r="L367" i="1"/>
  <c r="L317" i="1"/>
  <c r="L321" i="1"/>
  <c r="L333" i="1"/>
  <c r="L337" i="1"/>
  <c r="L39" i="1"/>
  <c r="L50" i="1"/>
  <c r="L51" i="1"/>
  <c r="L52" i="1"/>
  <c r="L53" i="1"/>
  <c r="L54" i="1"/>
  <c r="L55" i="1"/>
  <c r="L272" i="1"/>
  <c r="L273" i="1"/>
  <c r="L274" i="1"/>
  <c r="L275" i="1"/>
  <c r="L276" i="1"/>
  <c r="L279" i="1"/>
  <c r="L288" i="1"/>
  <c r="L289" i="1"/>
  <c r="L290" i="1"/>
  <c r="L291" i="1"/>
  <c r="L292" i="1"/>
  <c r="L295" i="1"/>
  <c r="L300" i="1"/>
  <c r="L303" i="1"/>
  <c r="L304" i="1"/>
  <c r="L305" i="1"/>
  <c r="L306" i="1"/>
  <c r="L314" i="1"/>
  <c r="L318" i="1"/>
  <c r="L326" i="1"/>
  <c r="L330" i="1"/>
  <c r="L334" i="1"/>
  <c r="L338" i="1"/>
  <c r="L342" i="1"/>
  <c r="L346" i="1"/>
  <c r="L370" i="1"/>
  <c r="L373" i="1"/>
  <c r="L23" i="1"/>
  <c r="L398" i="1"/>
  <c r="L19" i="1"/>
  <c r="L21" i="1"/>
  <c r="L26" i="1"/>
  <c r="L29" i="1"/>
  <c r="L32" i="1"/>
  <c r="L33" i="1"/>
  <c r="L34" i="1"/>
  <c r="L37" i="1"/>
  <c r="L323" i="1"/>
  <c r="L327" i="1"/>
  <c r="L339" i="1"/>
  <c r="H374" i="1"/>
  <c r="L372" i="1"/>
  <c r="L377" i="1"/>
  <c r="L379" i="1"/>
  <c r="L380" i="1"/>
  <c r="L381" i="1"/>
  <c r="L382" i="1"/>
  <c r="L387" i="1"/>
  <c r="L388" i="1"/>
  <c r="L389" i="1"/>
  <c r="L390" i="1"/>
  <c r="L392" i="1"/>
  <c r="L401" i="1"/>
  <c r="F307" i="1"/>
  <c r="J350" i="1"/>
  <c r="H57" i="1"/>
  <c r="L271" i="1"/>
  <c r="L322" i="1"/>
  <c r="L12" i="1"/>
  <c r="L15" i="1"/>
  <c r="L16" i="1"/>
  <c r="H307" i="1"/>
  <c r="L284" i="1"/>
  <c r="L287" i="1"/>
  <c r="L14" i="1"/>
  <c r="H30" i="1"/>
  <c r="L20" i="1"/>
  <c r="L22" i="1"/>
  <c r="L24" i="1"/>
  <c r="L25" i="1"/>
  <c r="H46" i="1"/>
  <c r="L35" i="1"/>
  <c r="L36" i="1"/>
  <c r="J57" i="1"/>
  <c r="L56" i="1"/>
  <c r="L269" i="1"/>
  <c r="L278" i="1"/>
  <c r="L285" i="1"/>
  <c r="L294" i="1"/>
  <c r="L301" i="1"/>
  <c r="L9" i="1"/>
  <c r="L10" i="1"/>
  <c r="J30" i="1"/>
  <c r="L27" i="1"/>
  <c r="J46" i="1"/>
  <c r="L38" i="1"/>
  <c r="L280" i="1"/>
  <c r="L281" i="1"/>
  <c r="L282" i="1"/>
  <c r="L283" i="1"/>
  <c r="L296" i="1"/>
  <c r="L297" i="1"/>
  <c r="L298" i="1"/>
  <c r="L299" i="1"/>
  <c r="J307" i="1"/>
  <c r="F350" i="1"/>
  <c r="L315" i="1"/>
  <c r="L325" i="1"/>
  <c r="L328" i="1"/>
  <c r="L331" i="1"/>
  <c r="L340" i="1"/>
  <c r="L343" i="1"/>
  <c r="L345" i="1"/>
  <c r="L368" i="1"/>
  <c r="L369" i="1"/>
  <c r="J374" i="1"/>
  <c r="L378" i="1"/>
  <c r="L383" i="1"/>
  <c r="L391" i="1"/>
  <c r="L397" i="1"/>
  <c r="L399" i="1"/>
  <c r="L400" i="1"/>
  <c r="L48" i="1"/>
  <c r="L49" i="1"/>
  <c r="L270" i="1"/>
  <c r="L286" i="1"/>
  <c r="L302" i="1"/>
  <c r="H350" i="1"/>
  <c r="L313" i="1"/>
  <c r="L316" i="1"/>
  <c r="L319" i="1"/>
  <c r="L329" i="1"/>
  <c r="L332" i="1"/>
  <c r="L335" i="1"/>
  <c r="L341" i="1"/>
  <c r="L344" i="1"/>
  <c r="L347" i="1"/>
  <c r="L349" i="1"/>
  <c r="L371" i="1"/>
  <c r="J394" i="1"/>
  <c r="L393" i="1"/>
  <c r="H404" i="1"/>
  <c r="L402" i="1"/>
  <c r="F404" i="1"/>
  <c r="F394" i="1"/>
  <c r="F384" i="1"/>
  <c r="L312" i="1"/>
  <c r="F57" i="1"/>
  <c r="F46" i="1"/>
  <c r="F30" i="1"/>
  <c r="J17" i="1"/>
  <c r="H17" i="1"/>
  <c r="F17" i="1"/>
  <c r="L8" i="1"/>
  <c r="L394" i="1" l="1"/>
  <c r="L384" i="1"/>
  <c r="L17" i="1"/>
  <c r="L264" i="1" s="1"/>
  <c r="L374" i="1"/>
  <c r="L57" i="1"/>
  <c r="L30" i="1"/>
  <c r="L404" i="1"/>
  <c r="L46" i="1"/>
  <c r="L307" i="1"/>
  <c r="L350" i="1"/>
  <c r="A34" i="1"/>
  <c r="A52" i="1" l="1"/>
  <c r="A51" i="1"/>
  <c r="A50" i="1"/>
  <c r="A49" i="1"/>
  <c r="A48" i="1"/>
  <c r="A37" i="1"/>
  <c r="A36" i="1"/>
  <c r="A35" i="1"/>
  <c r="A33" i="1"/>
  <c r="A32" i="1"/>
  <c r="A40" i="1"/>
  <c r="A39" i="1"/>
  <c r="A38" i="1"/>
  <c r="A23" i="1"/>
  <c r="A22" i="1"/>
  <c r="A21" i="1"/>
  <c r="A20" i="1"/>
  <c r="A19" i="1"/>
  <c r="A13" i="1"/>
  <c r="A12" i="1"/>
  <c r="A11" i="1"/>
  <c r="A10" i="1"/>
  <c r="A9" i="1"/>
  <c r="A8" i="1"/>
  <c r="A29" i="1"/>
  <c r="A28" i="1"/>
  <c r="A27" i="1"/>
  <c r="A26" i="1"/>
  <c r="A25" i="1"/>
  <c r="A24" i="1"/>
  <c r="A16" i="1"/>
  <c r="A15" i="1"/>
  <c r="A14" i="1"/>
  <c r="A358" i="1" l="1"/>
  <c r="A359" i="1"/>
  <c r="L359" i="1" l="1"/>
  <c r="A384" i="1"/>
  <c r="A383" i="1"/>
  <c r="A382" i="1"/>
  <c r="A381" i="1"/>
  <c r="A380" i="1"/>
  <c r="A379" i="1"/>
  <c r="A378" i="1"/>
  <c r="A377" i="1"/>
  <c r="A376" i="1"/>
  <c r="A386" i="1"/>
  <c r="A387" i="1"/>
  <c r="A388" i="1"/>
  <c r="A389" i="1"/>
  <c r="A390" i="1"/>
  <c r="A391" i="1"/>
  <c r="A392" i="1"/>
  <c r="A393" i="1"/>
  <c r="A394" i="1"/>
  <c r="A398" i="1"/>
  <c r="A370" i="1"/>
  <c r="A403" i="1"/>
  <c r="A402" i="1"/>
  <c r="A401" i="1"/>
  <c r="A400" i="1"/>
  <c r="A399" i="1"/>
  <c r="A397" i="1"/>
  <c r="A396" i="1"/>
  <c r="A374" i="1"/>
  <c r="A373" i="1"/>
  <c r="A372" i="1"/>
  <c r="A371" i="1"/>
  <c r="A369" i="1"/>
  <c r="A368" i="1"/>
  <c r="A367" i="1"/>
  <c r="A366" i="1"/>
  <c r="A356" i="1"/>
  <c r="A360" i="1"/>
  <c r="A362" i="1"/>
  <c r="A357" i="1"/>
  <c r="A361" i="1"/>
  <c r="A355" i="1"/>
  <c r="A354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L355" i="1" l="1"/>
  <c r="A56" i="1"/>
  <c r="A55" i="1"/>
  <c r="A264" i="1" l="1"/>
  <c r="A57" i="1"/>
  <c r="A54" i="1"/>
  <c r="A47" i="1"/>
  <c r="A53" i="1"/>
  <c r="A46" i="1"/>
  <c r="A31" i="1"/>
  <c r="A30" i="1"/>
  <c r="A18" i="1"/>
  <c r="A17" i="1"/>
  <c r="A7" i="1"/>
  <c r="L354" i="1" l="1"/>
  <c r="L356" i="1" s="1"/>
  <c r="L357" i="1" l="1"/>
  <c r="L358" i="1" s="1"/>
  <c r="L360" i="1" s="1"/>
  <c r="L361" i="1" l="1"/>
  <c r="L362" i="1" s="1"/>
</calcChain>
</file>

<file path=xl/sharedStrings.xml><?xml version="1.0" encoding="utf-8"?>
<sst xmlns="http://schemas.openxmlformats.org/spreadsheetml/2006/main" count="175" uniqueCount="80">
  <si>
    <t>Description</t>
  </si>
  <si>
    <t>Quantity</t>
  </si>
  <si>
    <t>UM</t>
  </si>
  <si>
    <t>Labor
Unit Cost</t>
  </si>
  <si>
    <t>Material
Unit Cost</t>
  </si>
  <si>
    <t>Total
Cost</t>
  </si>
  <si>
    <t>Equipment
Unit Cost</t>
  </si>
  <si>
    <t>Line
No.</t>
  </si>
  <si>
    <t>Total 
Unit Cost</t>
  </si>
  <si>
    <t>Cost of Work Total:</t>
  </si>
  <si>
    <t>General Conditions / Overhead:</t>
  </si>
  <si>
    <t>General Conditions / Overhead</t>
  </si>
  <si>
    <t>Totals</t>
  </si>
  <si>
    <t>Cost of Work Total</t>
  </si>
  <si>
    <t>Payment &amp; Performance Bond</t>
  </si>
  <si>
    <t>General Conditions / Overhead Total</t>
  </si>
  <si>
    <t>%</t>
  </si>
  <si>
    <t>Fee</t>
  </si>
  <si>
    <t>Alternates</t>
  </si>
  <si>
    <t>Alternate Total:</t>
  </si>
  <si>
    <t>Alternate</t>
  </si>
  <si>
    <t>Preconstruction Services (Part A)</t>
  </si>
  <si>
    <t>Preconstruction Services (Part A):</t>
  </si>
  <si>
    <t>Subtotal</t>
  </si>
  <si>
    <t>Grand Total</t>
  </si>
  <si>
    <t>Part B Total</t>
  </si>
  <si>
    <t>Part A Total</t>
  </si>
  <si>
    <t>J-364 University of Georgia Poultry Science Complex, Phase I</t>
  </si>
  <si>
    <t>Design-Assist Request for Proposal</t>
  </si>
  <si>
    <t>Cost of Work (Part B)</t>
  </si>
  <si>
    <t>Subtotal:</t>
  </si>
  <si>
    <t>Other
Unit Cost</t>
  </si>
  <si>
    <t>Labor
Total Cost</t>
  </si>
  <si>
    <t>Material 
Total Cost</t>
  </si>
  <si>
    <t>Other 
Total Cost</t>
  </si>
  <si>
    <t>Rates</t>
  </si>
  <si>
    <t>Labor Rates</t>
  </si>
  <si>
    <t>Equipment Rates</t>
  </si>
  <si>
    <t>Base Rate</t>
  </si>
  <si>
    <t>Burden
(%)</t>
  </si>
  <si>
    <t>Total Rate</t>
  </si>
  <si>
    <t>HR</t>
  </si>
  <si>
    <t>Laborer</t>
  </si>
  <si>
    <t>MO</t>
  </si>
  <si>
    <t>Scissor Lift</t>
  </si>
  <si>
    <t>Plumbing Pricing Breakdown</t>
  </si>
  <si>
    <t>Breakdown into further detail of what you have included within this breakout - lines can be added if necessary</t>
  </si>
  <si>
    <t>Breakdown:  Insulation</t>
  </si>
  <si>
    <t>Breakdown:  Fire Stopping</t>
  </si>
  <si>
    <t>Breakdown:  BIM</t>
  </si>
  <si>
    <t>Breakdown: Primary Distribution</t>
  </si>
  <si>
    <t>Breakdown:  Secondary Distribution Power</t>
  </si>
  <si>
    <t>Breakdown:  Light Fixtures</t>
  </si>
  <si>
    <t>Breakdown:  Secondary Distribution Lighting</t>
  </si>
  <si>
    <t>Breakdown: Electrical Equipment</t>
  </si>
  <si>
    <t>Breakdown into further detail of what you have included within this breakout (i.e. Gear, Panels, XFMRs, ATSs, etc.) - lines can be added if necessary</t>
  </si>
  <si>
    <t>Breakdown:  Grounding</t>
  </si>
  <si>
    <t>Breakdown:  Lighting Controls</t>
  </si>
  <si>
    <t>Breakdown:  Lighting Protection</t>
  </si>
  <si>
    <t>Breakdown: Emergency Power Distribution</t>
  </si>
  <si>
    <t>Breakdown:  Emergnecy Generator</t>
  </si>
  <si>
    <t>Breakdown: Fire Alarm System</t>
  </si>
  <si>
    <t xml:space="preserve">Breakdown:  </t>
  </si>
  <si>
    <t>Breakdown: Site Power (including ductbanks)</t>
  </si>
  <si>
    <t>Breakdown:  Site Lighting</t>
  </si>
  <si>
    <t>Breakdown:  AV Rough-In</t>
  </si>
  <si>
    <t>Subtotal: Telecom Rough-In</t>
  </si>
  <si>
    <t>Breakdown:  Security Rough-In</t>
  </si>
  <si>
    <t>Breakdown into further detail of what you have included within this breakout  - lines can be added if necessary</t>
  </si>
  <si>
    <t>Secondary Power Ductbank</t>
  </si>
  <si>
    <t>Site Ductbank</t>
  </si>
  <si>
    <t>Power Devices</t>
  </si>
  <si>
    <t>Power Branch</t>
  </si>
  <si>
    <t>Feeders</t>
  </si>
  <si>
    <t>Equipment Connections</t>
  </si>
  <si>
    <t>Added Classroom</t>
  </si>
  <si>
    <t>DD Design Assist</t>
  </si>
  <si>
    <t>DD Estimating</t>
  </si>
  <si>
    <t>CD Design Coordination</t>
  </si>
  <si>
    <t>CD Estimating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</si>
</sst>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B08B"/>
        <bgColor indexed="64"/>
      </patternFill>
    </fill>
    <fill>
      <patternFill patternType="solid">
        <fgColor rgb="FFD7D6D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42" fontId="0" fillId="0" borderId="2" xfId="1" applyNumberFormat="1" applyFont="1" applyBorder="1"/>
    <xf numFmtId="44" fontId="0" fillId="0" borderId="2" xfId="1" applyFont="1" applyBorder="1"/>
    <xf numFmtId="0" fontId="3" fillId="0" borderId="5" xfId="0" applyFont="1" applyBorder="1"/>
    <xf numFmtId="44" fontId="0" fillId="0" borderId="5" xfId="1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2" fontId="0" fillId="0" borderId="20" xfId="1" applyNumberFormat="1" applyFont="1" applyBorder="1"/>
    <xf numFmtId="0" fontId="0" fillId="0" borderId="0" xfId="0" applyAlignment="1">
      <alignment horizontal="center"/>
    </xf>
    <xf numFmtId="0" fontId="3" fillId="0" borderId="0" xfId="0" applyFont="1"/>
    <xf numFmtId="44" fontId="0" fillId="0" borderId="0" xfId="1" applyFont="1"/>
    <xf numFmtId="42" fontId="0" fillId="0" borderId="0" xfId="1" applyNumberFormat="1" applyFont="1"/>
    <xf numFmtId="43" fontId="0" fillId="0" borderId="0" xfId="2" applyFont="1"/>
    <xf numFmtId="43" fontId="0" fillId="0" borderId="2" xfId="2" applyFont="1" applyBorder="1"/>
    <xf numFmtId="43" fontId="0" fillId="0" borderId="5" xfId="2" applyFont="1" applyBorder="1"/>
    <xf numFmtId="0" fontId="0" fillId="0" borderId="2" xfId="0" applyBorder="1" applyProtection="1">
      <protection locked="0"/>
    </xf>
    <xf numFmtId="43" fontId="0" fillId="0" borderId="2" xfId="2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44" fontId="0" fillId="0" borderId="2" xfId="1" applyFont="1" applyBorder="1" applyProtection="1">
      <protection locked="0"/>
    </xf>
    <xf numFmtId="10" fontId="0" fillId="0" borderId="3" xfId="3" applyNumberFormat="1" applyFont="1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2" applyFont="1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44" fontId="0" fillId="0" borderId="43" xfId="1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9" fillId="4" borderId="2" xfId="1" applyFont="1" applyFill="1" applyBorder="1"/>
    <xf numFmtId="42" fontId="9" fillId="4" borderId="16" xfId="1" applyNumberFormat="1" applyFont="1" applyFill="1" applyBorder="1"/>
    <xf numFmtId="42" fontId="10" fillId="4" borderId="12" xfId="1" applyNumberFormat="1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43" fontId="4" fillId="3" borderId="4" xfId="2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 wrapText="1"/>
    </xf>
    <xf numFmtId="42" fontId="4" fillId="3" borderId="12" xfId="1" applyNumberFormat="1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2" fillId="4" borderId="44" xfId="0" applyFont="1" applyFill="1" applyBorder="1"/>
    <xf numFmtId="0" fontId="8" fillId="4" borderId="31" xfId="0" applyFont="1" applyFill="1" applyBorder="1"/>
    <xf numFmtId="43" fontId="5" fillId="4" borderId="31" xfId="2" applyFont="1" applyFill="1" applyBorder="1"/>
    <xf numFmtId="0" fontId="5" fillId="4" borderId="31" xfId="0" applyFont="1" applyFill="1" applyBorder="1" applyAlignment="1">
      <alignment horizontal="center"/>
    </xf>
    <xf numFmtId="44" fontId="5" fillId="4" borderId="31" xfId="1" applyFont="1" applyFill="1" applyBorder="1"/>
    <xf numFmtId="42" fontId="5" fillId="4" borderId="32" xfId="1" applyNumberFormat="1" applyFont="1" applyFill="1" applyBorder="1"/>
    <xf numFmtId="0" fontId="3" fillId="4" borderId="6" xfId="0" applyFont="1" applyFill="1" applyBorder="1"/>
    <xf numFmtId="43" fontId="0" fillId="4" borderId="7" xfId="2" applyFont="1" applyFill="1" applyBorder="1"/>
    <xf numFmtId="0" fontId="0" fillId="4" borderId="7" xfId="0" applyFill="1" applyBorder="1" applyAlignment="1">
      <alignment horizontal="center"/>
    </xf>
    <xf numFmtId="44" fontId="0" fillId="4" borderId="7" xfId="1" applyFont="1" applyFill="1" applyBorder="1"/>
    <xf numFmtId="42" fontId="0" fillId="4" borderId="14" xfId="1" applyNumberFormat="1" applyFont="1" applyFill="1" applyBorder="1"/>
    <xf numFmtId="44" fontId="0" fillId="4" borderId="2" xfId="1" applyFont="1" applyFill="1" applyBorder="1"/>
    <xf numFmtId="42" fontId="0" fillId="4" borderId="16" xfId="1" applyNumberFormat="1" applyFont="1" applyFill="1" applyBorder="1"/>
    <xf numFmtId="0" fontId="2" fillId="4" borderId="47" xfId="0" applyFont="1" applyFill="1" applyBorder="1"/>
    <xf numFmtId="0" fontId="2" fillId="4" borderId="2" xfId="0" applyFont="1" applyFill="1" applyBorder="1"/>
    <xf numFmtId="43" fontId="0" fillId="4" borderId="2" xfId="2" applyFont="1" applyFill="1" applyBorder="1"/>
    <xf numFmtId="0" fontId="0" fillId="4" borderId="2" xfId="0" applyFill="1" applyBorder="1" applyAlignment="1">
      <alignment horizontal="center"/>
    </xf>
    <xf numFmtId="0" fontId="2" fillId="4" borderId="3" xfId="0" applyFont="1" applyFill="1" applyBorder="1"/>
    <xf numFmtId="43" fontId="0" fillId="4" borderId="3" xfId="2" applyFont="1" applyFill="1" applyBorder="1"/>
    <xf numFmtId="0" fontId="0" fillId="4" borderId="3" xfId="0" applyFill="1" applyBorder="1" applyAlignment="1">
      <alignment horizontal="center"/>
    </xf>
    <xf numFmtId="44" fontId="0" fillId="4" borderId="3" xfId="1" applyFont="1" applyFill="1" applyBorder="1"/>
    <xf numFmtId="42" fontId="0" fillId="4" borderId="18" xfId="1" applyNumberFormat="1" applyFont="1" applyFill="1" applyBorder="1"/>
    <xf numFmtId="0" fontId="2" fillId="4" borderId="1" xfId="0" applyFont="1" applyFill="1" applyBorder="1"/>
    <xf numFmtId="43" fontId="0" fillId="4" borderId="1" xfId="2" applyFont="1" applyFill="1" applyBorder="1"/>
    <xf numFmtId="0" fontId="0" fillId="4" borderId="1" xfId="0" applyFill="1" applyBorder="1" applyAlignment="1">
      <alignment horizontal="center"/>
    </xf>
    <xf numFmtId="44" fontId="0" fillId="4" borderId="1" xfId="1" applyFont="1" applyFill="1" applyBorder="1"/>
    <xf numFmtId="42" fontId="2" fillId="4" borderId="26" xfId="1" applyNumberFormat="1" applyFont="1" applyFill="1" applyBorder="1"/>
    <xf numFmtId="0" fontId="2" fillId="4" borderId="31" xfId="0" applyFont="1" applyFill="1" applyBorder="1"/>
    <xf numFmtId="43" fontId="0" fillId="4" borderId="31" xfId="2" applyFont="1" applyFill="1" applyBorder="1"/>
    <xf numFmtId="0" fontId="0" fillId="4" borderId="31" xfId="0" applyFill="1" applyBorder="1" applyAlignment="1">
      <alignment horizontal="center"/>
    </xf>
    <xf numFmtId="44" fontId="0" fillId="4" borderId="31" xfId="1" applyFont="1" applyFill="1" applyBorder="1"/>
    <xf numFmtId="42" fontId="2" fillId="4" borderId="32" xfId="1" applyNumberFormat="1" applyFont="1" applyFill="1" applyBorder="1"/>
    <xf numFmtId="42" fontId="2" fillId="4" borderId="18" xfId="1" applyNumberFormat="1" applyFont="1" applyFill="1" applyBorder="1"/>
    <xf numFmtId="0" fontId="2" fillId="4" borderId="28" xfId="0" applyFont="1" applyFill="1" applyBorder="1"/>
    <xf numFmtId="43" fontId="0" fillId="4" borderId="28" xfId="2" applyFont="1" applyFill="1" applyBorder="1"/>
    <xf numFmtId="0" fontId="0" fillId="4" borderId="28" xfId="0" applyFill="1" applyBorder="1" applyAlignment="1">
      <alignment horizontal="center"/>
    </xf>
    <xf numFmtId="44" fontId="0" fillId="4" borderId="28" xfId="1" applyFont="1" applyFill="1" applyBorder="1"/>
    <xf numFmtId="42" fontId="2" fillId="4" borderId="29" xfId="1" applyNumberFormat="1" applyFont="1" applyFill="1" applyBorder="1"/>
    <xf numFmtId="0" fontId="10" fillId="4" borderId="22" xfId="0" applyFont="1" applyFill="1" applyBorder="1"/>
    <xf numFmtId="43" fontId="9" fillId="4" borderId="23" xfId="2" applyFont="1" applyFill="1" applyBorder="1"/>
    <xf numFmtId="0" fontId="9" fillId="4" borderId="23" xfId="0" applyFont="1" applyFill="1" applyBorder="1" applyAlignment="1">
      <alignment horizontal="center"/>
    </xf>
    <xf numFmtId="44" fontId="9" fillId="4" borderId="23" xfId="1" applyFont="1" applyFill="1" applyBorder="1"/>
    <xf numFmtId="44" fontId="9" fillId="4" borderId="24" xfId="1" applyFont="1" applyFill="1" applyBorder="1"/>
    <xf numFmtId="42" fontId="10" fillId="4" borderId="25" xfId="1" applyNumberFormat="1" applyFont="1" applyFill="1" applyBorder="1"/>
    <xf numFmtId="43" fontId="2" fillId="4" borderId="5" xfId="2" applyFont="1" applyFill="1" applyBorder="1" applyAlignment="1"/>
    <xf numFmtId="43" fontId="2" fillId="4" borderId="45" xfId="2" applyFont="1" applyFill="1" applyBorder="1" applyAlignment="1"/>
    <xf numFmtId="42" fontId="2" fillId="4" borderId="4" xfId="2" applyNumberFormat="1" applyFont="1" applyFill="1" applyBorder="1" applyAlignment="1"/>
    <xf numFmtId="43" fontId="2" fillId="4" borderId="33" xfId="2" applyFont="1" applyFill="1" applyBorder="1" applyAlignment="1"/>
    <xf numFmtId="42" fontId="2" fillId="4" borderId="50" xfId="2" applyNumberFormat="1" applyFont="1" applyFill="1" applyBorder="1" applyAlignment="1"/>
    <xf numFmtId="43" fontId="2" fillId="4" borderId="48" xfId="2" applyFont="1" applyFill="1" applyBorder="1" applyAlignment="1"/>
    <xf numFmtId="42" fontId="10" fillId="4" borderId="49" xfId="1" applyNumberFormat="1" applyFont="1" applyFill="1" applyBorder="1"/>
    <xf numFmtId="42" fontId="2" fillId="4" borderId="5" xfId="2" applyNumberFormat="1" applyFont="1" applyFill="1" applyBorder="1" applyAlignment="1"/>
    <xf numFmtId="42" fontId="10" fillId="4" borderId="20" xfId="1" applyNumberFormat="1" applyFont="1" applyFill="1" applyBorder="1"/>
    <xf numFmtId="44" fontId="0" fillId="0" borderId="2" xfId="2" applyNumberFormat="1" applyFont="1" applyBorder="1" applyProtection="1">
      <protection locked="0"/>
    </xf>
    <xf numFmtId="9" fontId="0" fillId="0" borderId="2" xfId="3" applyFont="1" applyBorder="1" applyProtection="1">
      <protection locked="0"/>
    </xf>
    <xf numFmtId="44" fontId="10" fillId="4" borderId="2" xfId="1" applyFont="1" applyFill="1" applyBorder="1"/>
    <xf numFmtId="0" fontId="11" fillId="0" borderId="2" xfId="0" applyFont="1" applyBorder="1" applyAlignment="1" applyProtection="1">
      <alignment horizontal="left" wrapText="1" indent="2"/>
      <protection locked="0"/>
    </xf>
    <xf numFmtId="0" fontId="6" fillId="3" borderId="34" xfId="0" applyFont="1" applyFill="1" applyBorder="1" applyAlignment="1">
      <alignment horizontal="left" wrapText="1"/>
    </xf>
    <xf numFmtId="0" fontId="6" fillId="3" borderId="35" xfId="0" applyFont="1" applyFill="1" applyBorder="1" applyAlignment="1">
      <alignment horizontal="left" wrapText="1"/>
    </xf>
    <xf numFmtId="0" fontId="6" fillId="3" borderId="36" xfId="0" applyFont="1" applyFill="1" applyBorder="1" applyAlignment="1">
      <alignment horizontal="left" wrapText="1"/>
    </xf>
    <xf numFmtId="0" fontId="6" fillId="3" borderId="4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41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wrapText="1"/>
    </xf>
    <xf numFmtId="0" fontId="6" fillId="3" borderId="37" xfId="0" applyFont="1" applyFill="1" applyBorder="1" applyAlignment="1">
      <alignment horizontal="left" wrapText="1"/>
    </xf>
    <xf numFmtId="0" fontId="6" fillId="3" borderId="38" xfId="0" applyFont="1" applyFill="1" applyBorder="1" applyAlignment="1">
      <alignment horizontal="left" wrapText="1"/>
    </xf>
    <xf numFmtId="0" fontId="6" fillId="3" borderId="39" xfId="0" applyFont="1" applyFill="1" applyBorder="1" applyAlignment="1">
      <alignment horizontal="left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7D6D5"/>
      <color rgb="FFC0B08B"/>
      <color rgb="FFBDBBBB"/>
      <color rgb="FF9FA1A1"/>
      <color rgb="FFDBC79D"/>
      <color rgb="FFD7D7D5"/>
      <color rgb="FFA89F88"/>
      <color rgb="FF77777A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6"/>
  <sheetViews>
    <sheetView tabSelected="1" topLeftCell="A343" zoomScaleNormal="100" zoomScaleSheetLayoutView="100" workbookViewId="0">
      <selection activeCell="C362" sqref="C362"/>
    </sheetView>
  </sheetViews>
  <sheetFormatPr defaultRowHeight="14.4" x14ac:dyDescent="0.3"/>
  <cols>
    <col min="1" max="1" width="5.6640625" style="28" customWidth="1"/>
    <col min="2" max="2" width="40.6640625" style="2" customWidth="1"/>
    <col min="3" max="3" width="15.6640625" style="15" customWidth="1"/>
    <col min="4" max="4" width="5.6640625" style="7" customWidth="1"/>
    <col min="5" max="11" width="15.6640625" style="4" customWidth="1"/>
    <col min="12" max="12" width="15.6640625" style="3" customWidth="1"/>
    <col min="13" max="13" width="5.6640625" customWidth="1"/>
  </cols>
  <sheetData>
    <row r="1" spans="1:12" s="1" customFormat="1" ht="18" x14ac:dyDescent="0.35">
      <c r="A1" s="103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s="1" customFormat="1" ht="18" x14ac:dyDescent="0.35">
      <c r="A2" s="106" t="s">
        <v>28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s="1" customFormat="1" ht="18.600000000000001" thickBot="1" x14ac:dyDescent="0.4">
      <c r="A3" s="115" t="s">
        <v>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2" ht="15" thickBot="1" x14ac:dyDescent="0.35">
      <c r="A4" s="26"/>
      <c r="B4" s="11"/>
      <c r="C4" s="14"/>
      <c r="D4" s="10"/>
      <c r="E4" s="12"/>
      <c r="F4" s="12"/>
      <c r="G4" s="12"/>
      <c r="H4" s="12"/>
      <c r="I4" s="12"/>
      <c r="J4" s="12"/>
      <c r="K4" s="12"/>
      <c r="L4" s="13"/>
    </row>
    <row r="5" spans="1:12" s="1" customFormat="1" ht="18" x14ac:dyDescent="0.35">
      <c r="A5" s="109" t="s">
        <v>29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12" s="1" customFormat="1" ht="28.8" x14ac:dyDescent="0.3">
      <c r="A6" s="32" t="s">
        <v>7</v>
      </c>
      <c r="B6" s="33" t="s">
        <v>0</v>
      </c>
      <c r="C6" s="34" t="s">
        <v>1</v>
      </c>
      <c r="D6" s="33" t="s">
        <v>2</v>
      </c>
      <c r="E6" s="35" t="s">
        <v>3</v>
      </c>
      <c r="F6" s="35" t="s">
        <v>32</v>
      </c>
      <c r="G6" s="35" t="s">
        <v>4</v>
      </c>
      <c r="H6" s="35" t="s">
        <v>33</v>
      </c>
      <c r="I6" s="35" t="s">
        <v>31</v>
      </c>
      <c r="J6" s="35" t="s">
        <v>34</v>
      </c>
      <c r="K6" s="35" t="s">
        <v>8</v>
      </c>
      <c r="L6" s="36" t="s">
        <v>5</v>
      </c>
    </row>
    <row r="7" spans="1:12" x14ac:dyDescent="0.3">
      <c r="A7" s="37">
        <f>ROW()-1</f>
        <v>6</v>
      </c>
      <c r="B7" s="47" t="s">
        <v>50</v>
      </c>
      <c r="C7" s="48"/>
      <c r="D7" s="49"/>
      <c r="E7" s="50"/>
      <c r="F7" s="50"/>
      <c r="G7" s="50"/>
      <c r="H7" s="50"/>
      <c r="I7" s="50"/>
      <c r="J7" s="50"/>
      <c r="K7" s="50"/>
      <c r="L7" s="51"/>
    </row>
    <row r="8" spans="1:12" ht="43.2" x14ac:dyDescent="0.3">
      <c r="A8" s="38">
        <f>ROW()-1</f>
        <v>7</v>
      </c>
      <c r="B8" s="102" t="s">
        <v>68</v>
      </c>
      <c r="C8" s="18">
        <v>1</v>
      </c>
      <c r="D8" s="19"/>
      <c r="E8" s="20">
        <v>9148.84</v>
      </c>
      <c r="F8" s="29">
        <f>$C8*E8</f>
        <v>9148.84</v>
      </c>
      <c r="G8" s="20">
        <v>10230.98</v>
      </c>
      <c r="H8" s="29">
        <f>$C8*G8</f>
        <v>10230.98</v>
      </c>
      <c r="I8" s="20">
        <v>17562</v>
      </c>
      <c r="J8" s="29">
        <f>$C8*I8</f>
        <v>17562</v>
      </c>
      <c r="K8" s="29">
        <f>SUM(E8,G8,I8)</f>
        <v>36941.82</v>
      </c>
      <c r="L8" s="30">
        <f>SUM(F8,H8,J8)</f>
        <v>36941.82</v>
      </c>
    </row>
    <row r="9" spans="1:12" x14ac:dyDescent="0.3">
      <c r="A9" s="38">
        <f t="shared" ref="A9:A13" si="0">ROW()-1</f>
        <v>8</v>
      </c>
      <c r="B9" s="17"/>
      <c r="C9" s="18"/>
      <c r="D9" s="19"/>
      <c r="E9" s="20"/>
      <c r="F9" s="29">
        <f t="shared" ref="F9:F16" si="1">$C9*E9</f>
        <v>0</v>
      </c>
      <c r="G9" s="20"/>
      <c r="H9" s="29">
        <f t="shared" ref="H9:H16" si="2">$C9*G9</f>
        <v>0</v>
      </c>
      <c r="I9" s="20"/>
      <c r="J9" s="29">
        <f t="shared" ref="J9:J16" si="3">$C9*I9</f>
        <v>0</v>
      </c>
      <c r="K9" s="29">
        <f t="shared" ref="K9:K16" si="4">SUM(E9,G9,I9)</f>
        <v>0</v>
      </c>
      <c r="L9" s="30">
        <f t="shared" ref="L9:L16" si="5">SUM(F9,H9,J9)</f>
        <v>0</v>
      </c>
    </row>
    <row r="10" spans="1:12" x14ac:dyDescent="0.3">
      <c r="A10" s="38">
        <f t="shared" si="0"/>
        <v>9</v>
      </c>
      <c r="B10" s="17"/>
      <c r="C10" s="18"/>
      <c r="D10" s="19"/>
      <c r="E10" s="20"/>
      <c r="F10" s="29">
        <f t="shared" si="1"/>
        <v>0</v>
      </c>
      <c r="G10" s="20"/>
      <c r="H10" s="29">
        <f t="shared" si="2"/>
        <v>0</v>
      </c>
      <c r="I10" s="20"/>
      <c r="J10" s="29">
        <f t="shared" si="3"/>
        <v>0</v>
      </c>
      <c r="K10" s="29">
        <f t="shared" si="4"/>
        <v>0</v>
      </c>
      <c r="L10" s="30">
        <f t="shared" si="5"/>
        <v>0</v>
      </c>
    </row>
    <row r="11" spans="1:12" x14ac:dyDescent="0.3">
      <c r="A11" s="38">
        <f t="shared" si="0"/>
        <v>10</v>
      </c>
      <c r="B11" s="17"/>
      <c r="C11" s="18"/>
      <c r="D11" s="19"/>
      <c r="E11" s="20"/>
      <c r="F11" s="29">
        <f t="shared" si="1"/>
        <v>0</v>
      </c>
      <c r="G11" s="20"/>
      <c r="H11" s="29">
        <f t="shared" si="2"/>
        <v>0</v>
      </c>
      <c r="I11" s="20"/>
      <c r="J11" s="29">
        <f t="shared" si="3"/>
        <v>0</v>
      </c>
      <c r="K11" s="29">
        <f t="shared" si="4"/>
        <v>0</v>
      </c>
      <c r="L11" s="30">
        <f t="shared" si="5"/>
        <v>0</v>
      </c>
    </row>
    <row r="12" spans="1:12" x14ac:dyDescent="0.3">
      <c r="A12" s="38">
        <f t="shared" si="0"/>
        <v>11</v>
      </c>
      <c r="B12" s="17"/>
      <c r="C12" s="18"/>
      <c r="D12" s="19"/>
      <c r="E12" s="20"/>
      <c r="F12" s="29">
        <f t="shared" si="1"/>
        <v>0</v>
      </c>
      <c r="G12" s="20"/>
      <c r="H12" s="29">
        <f t="shared" si="2"/>
        <v>0</v>
      </c>
      <c r="I12" s="20"/>
      <c r="J12" s="29">
        <f t="shared" si="3"/>
        <v>0</v>
      </c>
      <c r="K12" s="29">
        <f t="shared" si="4"/>
        <v>0</v>
      </c>
      <c r="L12" s="30">
        <f t="shared" si="5"/>
        <v>0</v>
      </c>
    </row>
    <row r="13" spans="1:12" x14ac:dyDescent="0.3">
      <c r="A13" s="38">
        <f t="shared" si="0"/>
        <v>12</v>
      </c>
      <c r="B13" s="17"/>
      <c r="C13" s="18"/>
      <c r="D13" s="19"/>
      <c r="E13" s="20"/>
      <c r="F13" s="29">
        <f t="shared" si="1"/>
        <v>0</v>
      </c>
      <c r="G13" s="20"/>
      <c r="H13" s="29">
        <f t="shared" si="2"/>
        <v>0</v>
      </c>
      <c r="I13" s="20"/>
      <c r="J13" s="29">
        <f t="shared" si="3"/>
        <v>0</v>
      </c>
      <c r="K13" s="29">
        <f t="shared" si="4"/>
        <v>0</v>
      </c>
      <c r="L13" s="30">
        <f t="shared" si="5"/>
        <v>0</v>
      </c>
    </row>
    <row r="14" spans="1:12" x14ac:dyDescent="0.3">
      <c r="A14" s="38">
        <f>ROW()-1</f>
        <v>13</v>
      </c>
      <c r="B14" s="17"/>
      <c r="C14" s="18"/>
      <c r="D14" s="19"/>
      <c r="E14" s="20"/>
      <c r="F14" s="29">
        <f t="shared" si="1"/>
        <v>0</v>
      </c>
      <c r="G14" s="20"/>
      <c r="H14" s="29">
        <f t="shared" si="2"/>
        <v>0</v>
      </c>
      <c r="I14" s="20"/>
      <c r="J14" s="29">
        <f t="shared" si="3"/>
        <v>0</v>
      </c>
      <c r="K14" s="29">
        <f t="shared" si="4"/>
        <v>0</v>
      </c>
      <c r="L14" s="30">
        <f t="shared" si="5"/>
        <v>0</v>
      </c>
    </row>
    <row r="15" spans="1:12" x14ac:dyDescent="0.3">
      <c r="A15" s="38">
        <f t="shared" ref="A15:A16" si="6">ROW()-1</f>
        <v>14</v>
      </c>
      <c r="B15" s="17"/>
      <c r="C15" s="18"/>
      <c r="D15" s="19"/>
      <c r="E15" s="20"/>
      <c r="F15" s="29">
        <f t="shared" si="1"/>
        <v>0</v>
      </c>
      <c r="G15" s="20"/>
      <c r="H15" s="29">
        <f t="shared" si="2"/>
        <v>0</v>
      </c>
      <c r="I15" s="20"/>
      <c r="J15" s="29">
        <f t="shared" si="3"/>
        <v>0</v>
      </c>
      <c r="K15" s="29">
        <f t="shared" si="4"/>
        <v>0</v>
      </c>
      <c r="L15" s="30">
        <f t="shared" si="5"/>
        <v>0</v>
      </c>
    </row>
    <row r="16" spans="1:12" x14ac:dyDescent="0.3">
      <c r="A16" s="38">
        <f t="shared" si="6"/>
        <v>15</v>
      </c>
      <c r="B16" s="17"/>
      <c r="C16" s="18"/>
      <c r="D16" s="19"/>
      <c r="E16" s="20"/>
      <c r="F16" s="29">
        <f t="shared" si="1"/>
        <v>0</v>
      </c>
      <c r="G16" s="20"/>
      <c r="H16" s="29">
        <f t="shared" si="2"/>
        <v>0</v>
      </c>
      <c r="I16" s="20"/>
      <c r="J16" s="29">
        <f t="shared" si="3"/>
        <v>0</v>
      </c>
      <c r="K16" s="29">
        <f t="shared" si="4"/>
        <v>0</v>
      </c>
      <c r="L16" s="30">
        <f t="shared" si="5"/>
        <v>0</v>
      </c>
    </row>
    <row r="17" spans="1:12" x14ac:dyDescent="0.3">
      <c r="A17" s="40">
        <f>ROW()-1</f>
        <v>16</v>
      </c>
      <c r="B17" s="46" t="s">
        <v>30</v>
      </c>
      <c r="C17" s="90"/>
      <c r="D17" s="90"/>
      <c r="E17" s="90"/>
      <c r="F17" s="92">
        <f>SUM(F7:F16)</f>
        <v>9148.84</v>
      </c>
      <c r="G17" s="90"/>
      <c r="H17" s="92">
        <f>SUM(H7:H16)</f>
        <v>10230.98</v>
      </c>
      <c r="I17" s="90"/>
      <c r="J17" s="92">
        <f>SUM(J7:J16)</f>
        <v>17562</v>
      </c>
      <c r="K17" s="91"/>
      <c r="L17" s="31">
        <f>SUM(L7:L16)</f>
        <v>36941.82</v>
      </c>
    </row>
    <row r="18" spans="1:12" x14ac:dyDescent="0.3">
      <c r="A18" s="37">
        <f>ROW()-1</f>
        <v>17</v>
      </c>
      <c r="B18" s="47" t="s">
        <v>51</v>
      </c>
      <c r="C18" s="48"/>
      <c r="D18" s="49"/>
      <c r="E18" s="50"/>
      <c r="F18" s="50"/>
      <c r="G18" s="50"/>
      <c r="H18" s="50"/>
      <c r="I18" s="50"/>
      <c r="J18" s="50"/>
      <c r="K18" s="50"/>
      <c r="L18" s="51"/>
    </row>
    <row r="19" spans="1:12" ht="43.2" x14ac:dyDescent="0.3">
      <c r="A19" s="38">
        <f>ROW()-1</f>
        <v>18</v>
      </c>
      <c r="B19" s="102" t="s">
        <v>46</v>
      </c>
      <c r="C19" s="18">
        <v>1</v>
      </c>
      <c r="D19" s="19"/>
      <c r="E19" s="20"/>
      <c r="F19" s="29">
        <f>$C19*E19</f>
        <v>0</v>
      </c>
      <c r="G19" s="20"/>
      <c r="H19" s="29">
        <f>$C19*G19</f>
        <v>0</v>
      </c>
      <c r="I19" s="20"/>
      <c r="J19" s="29">
        <f>$C19*I19</f>
        <v>0</v>
      </c>
      <c r="K19" s="29">
        <f>SUM(E19,G19,I19)</f>
        <v>0</v>
      </c>
      <c r="L19" s="30">
        <f>SUM(F19,H19,J19)</f>
        <v>0</v>
      </c>
    </row>
    <row r="20" spans="1:12" x14ac:dyDescent="0.3">
      <c r="A20" s="38">
        <f t="shared" ref="A20:A23" si="7">ROW()-1</f>
        <v>19</v>
      </c>
      <c r="B20" s="17"/>
      <c r="C20" s="18"/>
      <c r="D20" s="19"/>
      <c r="E20" s="20"/>
      <c r="F20" s="29">
        <f t="shared" ref="F20:F29" si="8">$C20*E20</f>
        <v>0</v>
      </c>
      <c r="G20" s="20"/>
      <c r="H20" s="29">
        <f t="shared" ref="H20:H29" si="9">$C20*G20</f>
        <v>0</v>
      </c>
      <c r="I20" s="20"/>
      <c r="J20" s="29">
        <f t="shared" ref="J20:J29" si="10">$C20*I20</f>
        <v>0</v>
      </c>
      <c r="K20" s="29">
        <f t="shared" ref="K20:K29" si="11">SUM(E20,G20,I20)</f>
        <v>0</v>
      </c>
      <c r="L20" s="30">
        <f t="shared" ref="L20:L29" si="12">SUM(F20,H20,J20)</f>
        <v>0</v>
      </c>
    </row>
    <row r="21" spans="1:12" x14ac:dyDescent="0.3">
      <c r="A21" s="38">
        <f t="shared" si="7"/>
        <v>20</v>
      </c>
      <c r="B21" s="17" t="s">
        <v>71</v>
      </c>
      <c r="C21" s="18">
        <v>1</v>
      </c>
      <c r="D21" s="19"/>
      <c r="E21" s="20">
        <v>186279.99</v>
      </c>
      <c r="F21" s="29">
        <f t="shared" si="8"/>
        <v>186279.99</v>
      </c>
      <c r="G21" s="20">
        <v>221103.87</v>
      </c>
      <c r="H21" s="29">
        <f t="shared" si="9"/>
        <v>221103.87</v>
      </c>
      <c r="I21" s="20">
        <v>96217</v>
      </c>
      <c r="J21" s="29">
        <f t="shared" si="10"/>
        <v>96217</v>
      </c>
      <c r="K21" s="29">
        <f t="shared" si="11"/>
        <v>503600.86</v>
      </c>
      <c r="L21" s="30">
        <f t="shared" si="12"/>
        <v>503600.86</v>
      </c>
    </row>
    <row r="22" spans="1:12" x14ac:dyDescent="0.3">
      <c r="A22" s="38">
        <f t="shared" si="7"/>
        <v>21</v>
      </c>
      <c r="B22" s="17" t="s">
        <v>72</v>
      </c>
      <c r="C22" s="18">
        <v>1</v>
      </c>
      <c r="D22" s="19"/>
      <c r="E22" s="20">
        <v>235286.19099999999</v>
      </c>
      <c r="F22" s="29">
        <f t="shared" si="8"/>
        <v>235286.19099999999</v>
      </c>
      <c r="G22" s="20">
        <v>119636.42</v>
      </c>
      <c r="H22" s="29">
        <f t="shared" si="9"/>
        <v>119636.42</v>
      </c>
      <c r="I22" s="20">
        <v>65838</v>
      </c>
      <c r="J22" s="29">
        <f t="shared" si="10"/>
        <v>65838</v>
      </c>
      <c r="K22" s="29">
        <f t="shared" si="11"/>
        <v>420760.61099999998</v>
      </c>
      <c r="L22" s="30">
        <f t="shared" si="12"/>
        <v>420760.61099999998</v>
      </c>
    </row>
    <row r="23" spans="1:12" x14ac:dyDescent="0.3">
      <c r="A23" s="38">
        <f t="shared" si="7"/>
        <v>22</v>
      </c>
      <c r="B23" s="17" t="s">
        <v>73</v>
      </c>
      <c r="C23" s="18">
        <v>1</v>
      </c>
      <c r="D23" s="19"/>
      <c r="E23" s="20">
        <v>64483.71</v>
      </c>
      <c r="F23" s="29">
        <f t="shared" si="8"/>
        <v>64483.71</v>
      </c>
      <c r="G23" s="20">
        <v>71527.23</v>
      </c>
      <c r="H23" s="29">
        <f t="shared" si="9"/>
        <v>71527.23</v>
      </c>
      <c r="I23" s="20">
        <v>84600</v>
      </c>
      <c r="J23" s="29">
        <f t="shared" si="10"/>
        <v>84600</v>
      </c>
      <c r="K23" s="29">
        <f t="shared" si="11"/>
        <v>220610.94</v>
      </c>
      <c r="L23" s="30">
        <f t="shared" si="12"/>
        <v>220610.94</v>
      </c>
    </row>
    <row r="24" spans="1:12" x14ac:dyDescent="0.3">
      <c r="A24" s="38">
        <f>ROW()-1</f>
        <v>23</v>
      </c>
      <c r="B24" s="17"/>
      <c r="C24" s="18"/>
      <c r="D24" s="19"/>
      <c r="E24" s="20"/>
      <c r="F24" s="29">
        <f t="shared" si="8"/>
        <v>0</v>
      </c>
      <c r="G24" s="20"/>
      <c r="H24" s="29">
        <f t="shared" si="9"/>
        <v>0</v>
      </c>
      <c r="I24" s="20"/>
      <c r="J24" s="29">
        <f t="shared" si="10"/>
        <v>0</v>
      </c>
      <c r="K24" s="29">
        <f t="shared" si="11"/>
        <v>0</v>
      </c>
      <c r="L24" s="30">
        <f t="shared" si="12"/>
        <v>0</v>
      </c>
    </row>
    <row r="25" spans="1:12" x14ac:dyDescent="0.3">
      <c r="A25" s="38">
        <f t="shared" ref="A25:A29" si="13">ROW()-1</f>
        <v>24</v>
      </c>
      <c r="B25" s="17"/>
      <c r="C25" s="18"/>
      <c r="D25" s="19"/>
      <c r="E25" s="20"/>
      <c r="F25" s="29">
        <f t="shared" si="8"/>
        <v>0</v>
      </c>
      <c r="G25" s="20"/>
      <c r="H25" s="29">
        <f t="shared" si="9"/>
        <v>0</v>
      </c>
      <c r="I25" s="20"/>
      <c r="J25" s="29">
        <f t="shared" si="10"/>
        <v>0</v>
      </c>
      <c r="K25" s="29">
        <f t="shared" si="11"/>
        <v>0</v>
      </c>
      <c r="L25" s="30">
        <f t="shared" si="12"/>
        <v>0</v>
      </c>
    </row>
    <row r="26" spans="1:12" x14ac:dyDescent="0.3">
      <c r="A26" s="38">
        <f t="shared" si="13"/>
        <v>25</v>
      </c>
      <c r="B26" s="17"/>
      <c r="C26" s="18"/>
      <c r="D26" s="19"/>
      <c r="E26" s="20"/>
      <c r="F26" s="29">
        <f t="shared" si="8"/>
        <v>0</v>
      </c>
      <c r="G26" s="20"/>
      <c r="H26" s="29">
        <f t="shared" si="9"/>
        <v>0</v>
      </c>
      <c r="I26" s="20"/>
      <c r="J26" s="29">
        <f t="shared" si="10"/>
        <v>0</v>
      </c>
      <c r="K26" s="29">
        <f t="shared" si="11"/>
        <v>0</v>
      </c>
      <c r="L26" s="30">
        <f t="shared" si="12"/>
        <v>0</v>
      </c>
    </row>
    <row r="27" spans="1:12" x14ac:dyDescent="0.3">
      <c r="A27" s="38">
        <f t="shared" si="13"/>
        <v>26</v>
      </c>
      <c r="B27" s="17"/>
      <c r="C27" s="18"/>
      <c r="D27" s="19"/>
      <c r="E27" s="20"/>
      <c r="F27" s="29">
        <f t="shared" si="8"/>
        <v>0</v>
      </c>
      <c r="G27" s="20"/>
      <c r="H27" s="29">
        <f t="shared" si="9"/>
        <v>0</v>
      </c>
      <c r="I27" s="20"/>
      <c r="J27" s="29">
        <f t="shared" si="10"/>
        <v>0</v>
      </c>
      <c r="K27" s="29">
        <f t="shared" si="11"/>
        <v>0</v>
      </c>
      <c r="L27" s="30">
        <f t="shared" si="12"/>
        <v>0</v>
      </c>
    </row>
    <row r="28" spans="1:12" x14ac:dyDescent="0.3">
      <c r="A28" s="38">
        <f t="shared" si="13"/>
        <v>27</v>
      </c>
      <c r="B28" s="17"/>
      <c r="C28" s="18"/>
      <c r="D28" s="19"/>
      <c r="E28" s="20"/>
      <c r="F28" s="29">
        <f t="shared" si="8"/>
        <v>0</v>
      </c>
      <c r="G28" s="20"/>
      <c r="H28" s="29">
        <f t="shared" si="9"/>
        <v>0</v>
      </c>
      <c r="I28" s="20"/>
      <c r="J28" s="29">
        <f t="shared" si="10"/>
        <v>0</v>
      </c>
      <c r="K28" s="29">
        <f t="shared" si="11"/>
        <v>0</v>
      </c>
      <c r="L28" s="30">
        <f t="shared" si="12"/>
        <v>0</v>
      </c>
    </row>
    <row r="29" spans="1:12" x14ac:dyDescent="0.3">
      <c r="A29" s="38">
        <f t="shared" si="13"/>
        <v>28</v>
      </c>
      <c r="B29" s="17"/>
      <c r="C29" s="18"/>
      <c r="D29" s="19"/>
      <c r="E29" s="20"/>
      <c r="F29" s="29">
        <f t="shared" si="8"/>
        <v>0</v>
      </c>
      <c r="G29" s="20"/>
      <c r="H29" s="29">
        <f t="shared" si="9"/>
        <v>0</v>
      </c>
      <c r="I29" s="20"/>
      <c r="J29" s="29">
        <f t="shared" si="10"/>
        <v>0</v>
      </c>
      <c r="K29" s="29">
        <f t="shared" si="11"/>
        <v>0</v>
      </c>
      <c r="L29" s="30">
        <f t="shared" si="12"/>
        <v>0</v>
      </c>
    </row>
    <row r="30" spans="1:12" x14ac:dyDescent="0.3">
      <c r="A30" s="40">
        <f>ROW()-1</f>
        <v>29</v>
      </c>
      <c r="B30" s="46" t="s">
        <v>30</v>
      </c>
      <c r="C30" s="90"/>
      <c r="D30" s="90"/>
      <c r="E30" s="90"/>
      <c r="F30" s="92">
        <f>SUM(F18:F29)</f>
        <v>486049.891</v>
      </c>
      <c r="G30" s="90"/>
      <c r="H30" s="92">
        <f>SUM(H18:H29)</f>
        <v>412267.51999999996</v>
      </c>
      <c r="I30" s="90"/>
      <c r="J30" s="92">
        <f>SUM(J18:J29)</f>
        <v>246655</v>
      </c>
      <c r="K30" s="91"/>
      <c r="L30" s="31">
        <f>SUM(L18:L29)</f>
        <v>1144972.4109999998</v>
      </c>
    </row>
    <row r="31" spans="1:12" x14ac:dyDescent="0.3">
      <c r="A31" s="38">
        <f>ROW()-1</f>
        <v>30</v>
      </c>
      <c r="B31" s="47" t="s">
        <v>52</v>
      </c>
      <c r="C31" s="48"/>
      <c r="D31" s="49"/>
      <c r="E31" s="50"/>
      <c r="F31" s="50"/>
      <c r="G31" s="50"/>
      <c r="H31" s="50"/>
      <c r="I31" s="50"/>
      <c r="J31" s="50"/>
      <c r="K31" s="50"/>
      <c r="L31" s="51"/>
    </row>
    <row r="32" spans="1:12" ht="43.2" x14ac:dyDescent="0.3">
      <c r="A32" s="38">
        <f>ROW()-1</f>
        <v>31</v>
      </c>
      <c r="B32" s="102" t="s">
        <v>68</v>
      </c>
      <c r="C32" s="18">
        <v>1</v>
      </c>
      <c r="D32" s="19"/>
      <c r="E32" s="20">
        <v>102822.78</v>
      </c>
      <c r="F32" s="29">
        <f>$C32*E32</f>
        <v>102822.78</v>
      </c>
      <c r="G32" s="20">
        <v>547924.42000000004</v>
      </c>
      <c r="H32" s="29">
        <f>$C32*G32</f>
        <v>547924.42000000004</v>
      </c>
      <c r="I32" s="20">
        <v>238439.41</v>
      </c>
      <c r="J32" s="29">
        <f>$C32*I32</f>
        <v>238439.41</v>
      </c>
      <c r="K32" s="29">
        <f>SUM(E32,G32,I32)</f>
        <v>889186.6100000001</v>
      </c>
      <c r="L32" s="30">
        <f>SUM(F32,H32,J32)</f>
        <v>889186.6100000001</v>
      </c>
    </row>
    <row r="33" spans="1:12" x14ac:dyDescent="0.3">
      <c r="A33" s="38">
        <f t="shared" ref="A33:A37" si="14">ROW()-1</f>
        <v>32</v>
      </c>
      <c r="B33" s="17"/>
      <c r="C33" s="18"/>
      <c r="D33" s="19"/>
      <c r="E33" s="20"/>
      <c r="F33" s="29">
        <f t="shared" ref="F33:F39" si="15">$C33*E33</f>
        <v>0</v>
      </c>
      <c r="G33" s="20"/>
      <c r="H33" s="29">
        <f t="shared" ref="H33:H39" si="16">$C33*G33</f>
        <v>0</v>
      </c>
      <c r="I33" s="20"/>
      <c r="J33" s="29">
        <f t="shared" ref="J33:J39" si="17">$C33*I33</f>
        <v>0</v>
      </c>
      <c r="K33" s="29">
        <f t="shared" ref="K33:K39" si="18">SUM(E33,G33,I33)</f>
        <v>0</v>
      </c>
      <c r="L33" s="30">
        <f t="shared" ref="L33:L39" si="19">SUM(F33,H33,J33)</f>
        <v>0</v>
      </c>
    </row>
    <row r="34" spans="1:12" x14ac:dyDescent="0.3">
      <c r="A34" s="38">
        <f>ROW()-1</f>
        <v>33</v>
      </c>
      <c r="B34" s="17"/>
      <c r="C34" s="18"/>
      <c r="D34" s="19"/>
      <c r="E34" s="20"/>
      <c r="F34" s="29">
        <f t="shared" si="15"/>
        <v>0</v>
      </c>
      <c r="G34" s="20"/>
      <c r="H34" s="29">
        <f t="shared" si="16"/>
        <v>0</v>
      </c>
      <c r="I34" s="20"/>
      <c r="J34" s="29">
        <f t="shared" si="17"/>
        <v>0</v>
      </c>
      <c r="K34" s="29">
        <f t="shared" si="18"/>
        <v>0</v>
      </c>
      <c r="L34" s="30">
        <f t="shared" si="19"/>
        <v>0</v>
      </c>
    </row>
    <row r="35" spans="1:12" x14ac:dyDescent="0.3">
      <c r="A35" s="38">
        <f t="shared" si="14"/>
        <v>34</v>
      </c>
      <c r="B35" s="17"/>
      <c r="C35" s="18"/>
      <c r="D35" s="19"/>
      <c r="E35" s="20"/>
      <c r="F35" s="29">
        <f t="shared" si="15"/>
        <v>0</v>
      </c>
      <c r="G35" s="20"/>
      <c r="H35" s="29">
        <f t="shared" si="16"/>
        <v>0</v>
      </c>
      <c r="I35" s="20"/>
      <c r="J35" s="29">
        <f t="shared" si="17"/>
        <v>0</v>
      </c>
      <c r="K35" s="29">
        <f t="shared" si="18"/>
        <v>0</v>
      </c>
      <c r="L35" s="30">
        <f t="shared" si="19"/>
        <v>0</v>
      </c>
    </row>
    <row r="36" spans="1:12" x14ac:dyDescent="0.3">
      <c r="A36" s="38">
        <f t="shared" si="14"/>
        <v>35</v>
      </c>
      <c r="B36" s="17"/>
      <c r="C36" s="18"/>
      <c r="D36" s="19"/>
      <c r="E36" s="20"/>
      <c r="F36" s="29">
        <f t="shared" si="15"/>
        <v>0</v>
      </c>
      <c r="G36" s="20"/>
      <c r="H36" s="29">
        <f t="shared" si="16"/>
        <v>0</v>
      </c>
      <c r="I36" s="20"/>
      <c r="J36" s="29">
        <f t="shared" si="17"/>
        <v>0</v>
      </c>
      <c r="K36" s="29">
        <f t="shared" si="18"/>
        <v>0</v>
      </c>
      <c r="L36" s="30">
        <f t="shared" si="19"/>
        <v>0</v>
      </c>
    </row>
    <row r="37" spans="1:12" x14ac:dyDescent="0.3">
      <c r="A37" s="38">
        <f t="shared" si="14"/>
        <v>36</v>
      </c>
      <c r="B37" s="17"/>
      <c r="C37" s="18"/>
      <c r="D37" s="19"/>
      <c r="E37" s="20"/>
      <c r="F37" s="29">
        <f t="shared" si="15"/>
        <v>0</v>
      </c>
      <c r="G37" s="20"/>
      <c r="H37" s="29">
        <f t="shared" si="16"/>
        <v>0</v>
      </c>
      <c r="I37" s="20"/>
      <c r="J37" s="29">
        <f t="shared" si="17"/>
        <v>0</v>
      </c>
      <c r="K37" s="29">
        <f t="shared" si="18"/>
        <v>0</v>
      </c>
      <c r="L37" s="30">
        <f t="shared" si="19"/>
        <v>0</v>
      </c>
    </row>
    <row r="38" spans="1:12" x14ac:dyDescent="0.3">
      <c r="A38" s="38">
        <f>ROW()-1</f>
        <v>37</v>
      </c>
      <c r="B38" s="17"/>
      <c r="C38" s="18"/>
      <c r="D38" s="19"/>
      <c r="E38" s="20"/>
      <c r="F38" s="29">
        <f t="shared" si="15"/>
        <v>0</v>
      </c>
      <c r="G38" s="20"/>
      <c r="H38" s="29">
        <f t="shared" si="16"/>
        <v>0</v>
      </c>
      <c r="I38" s="20"/>
      <c r="J38" s="29">
        <f t="shared" si="17"/>
        <v>0</v>
      </c>
      <c r="K38" s="29">
        <f t="shared" si="18"/>
        <v>0</v>
      </c>
      <c r="L38" s="30">
        <f t="shared" si="19"/>
        <v>0</v>
      </c>
    </row>
    <row r="39" spans="1:12" x14ac:dyDescent="0.3">
      <c r="A39" s="38">
        <f t="shared" ref="A39:A40" si="20">ROW()-1</f>
        <v>38</v>
      </c>
      <c r="B39" s="17"/>
      <c r="C39" s="18"/>
      <c r="D39" s="19"/>
      <c r="E39" s="20"/>
      <c r="F39" s="29">
        <f t="shared" si="15"/>
        <v>0</v>
      </c>
      <c r="G39" s="20"/>
      <c r="H39" s="29">
        <f t="shared" si="16"/>
        <v>0</v>
      </c>
      <c r="I39" s="20"/>
      <c r="J39" s="29">
        <f t="shared" si="17"/>
        <v>0</v>
      </c>
      <c r="K39" s="29">
        <f t="shared" si="18"/>
        <v>0</v>
      </c>
      <c r="L39" s="30">
        <f t="shared" si="19"/>
        <v>0</v>
      </c>
    </row>
    <row r="40" spans="1:12" x14ac:dyDescent="0.3">
      <c r="A40" s="38">
        <f t="shared" si="20"/>
        <v>39</v>
      </c>
      <c r="B40" s="17"/>
      <c r="C40" s="18"/>
      <c r="D40" s="19"/>
      <c r="E40" s="20"/>
      <c r="F40" s="29">
        <f t="shared" ref="F40" si="21">$C40*E40</f>
        <v>0</v>
      </c>
      <c r="G40" s="20"/>
      <c r="H40" s="29">
        <f t="shared" ref="H40" si="22">$C40*G40</f>
        <v>0</v>
      </c>
      <c r="I40" s="20"/>
      <c r="J40" s="29">
        <f t="shared" ref="J40" si="23">$C40*I40</f>
        <v>0</v>
      </c>
      <c r="K40" s="29">
        <f t="shared" ref="K40" si="24">SUM(E40,G40,I40)</f>
        <v>0</v>
      </c>
      <c r="L40" s="30">
        <f t="shared" ref="L40" si="25">SUM(F40,H40,J40)</f>
        <v>0</v>
      </c>
    </row>
    <row r="41" spans="1:12" x14ac:dyDescent="0.3">
      <c r="A41" s="38">
        <f>ROW()-1</f>
        <v>40</v>
      </c>
      <c r="B41" s="17"/>
      <c r="C41" s="18"/>
      <c r="D41" s="19"/>
      <c r="E41" s="20"/>
      <c r="F41" s="29">
        <f t="shared" ref="F41:F45" si="26">$C41*E41</f>
        <v>0</v>
      </c>
      <c r="G41" s="20"/>
      <c r="H41" s="29">
        <f t="shared" ref="H41:H45" si="27">$C41*G41</f>
        <v>0</v>
      </c>
      <c r="I41" s="20"/>
      <c r="J41" s="29">
        <f t="shared" ref="J41:J45" si="28">$C41*I41</f>
        <v>0</v>
      </c>
      <c r="K41" s="29">
        <f t="shared" ref="K41:K45" si="29">SUM(E41,G41,I41)</f>
        <v>0</v>
      </c>
      <c r="L41" s="30">
        <f t="shared" ref="L41:L45" si="30">SUM(F41,H41,J41)</f>
        <v>0</v>
      </c>
    </row>
    <row r="42" spans="1:12" x14ac:dyDescent="0.3">
      <c r="A42" s="38">
        <f t="shared" ref="A42:A45" si="31">ROW()-1</f>
        <v>41</v>
      </c>
      <c r="B42" s="17"/>
      <c r="C42" s="18"/>
      <c r="D42" s="19"/>
      <c r="E42" s="20"/>
      <c r="F42" s="29">
        <f t="shared" si="26"/>
        <v>0</v>
      </c>
      <c r="G42" s="20"/>
      <c r="H42" s="29">
        <f t="shared" si="27"/>
        <v>0</v>
      </c>
      <c r="I42" s="20"/>
      <c r="J42" s="29">
        <f t="shared" si="28"/>
        <v>0</v>
      </c>
      <c r="K42" s="29">
        <f t="shared" si="29"/>
        <v>0</v>
      </c>
      <c r="L42" s="30">
        <f t="shared" si="30"/>
        <v>0</v>
      </c>
    </row>
    <row r="43" spans="1:12" x14ac:dyDescent="0.3">
      <c r="A43" s="38">
        <f>ROW()-1</f>
        <v>42</v>
      </c>
      <c r="B43" s="17"/>
      <c r="C43" s="18"/>
      <c r="D43" s="19"/>
      <c r="E43" s="20"/>
      <c r="F43" s="29">
        <f t="shared" si="26"/>
        <v>0</v>
      </c>
      <c r="G43" s="20"/>
      <c r="H43" s="29">
        <f t="shared" si="27"/>
        <v>0</v>
      </c>
      <c r="I43" s="20"/>
      <c r="J43" s="29">
        <f t="shared" si="28"/>
        <v>0</v>
      </c>
      <c r="K43" s="29">
        <f t="shared" si="29"/>
        <v>0</v>
      </c>
      <c r="L43" s="30">
        <f t="shared" si="30"/>
        <v>0</v>
      </c>
    </row>
    <row r="44" spans="1:12" x14ac:dyDescent="0.3">
      <c r="A44" s="38">
        <f t="shared" si="31"/>
        <v>43</v>
      </c>
      <c r="B44" s="17"/>
      <c r="C44" s="18"/>
      <c r="D44" s="19"/>
      <c r="E44" s="20"/>
      <c r="F44" s="29">
        <f t="shared" si="26"/>
        <v>0</v>
      </c>
      <c r="G44" s="20"/>
      <c r="H44" s="29">
        <f t="shared" si="27"/>
        <v>0</v>
      </c>
      <c r="I44" s="20"/>
      <c r="J44" s="29">
        <f t="shared" si="28"/>
        <v>0</v>
      </c>
      <c r="K44" s="29">
        <f t="shared" si="29"/>
        <v>0</v>
      </c>
      <c r="L44" s="30">
        <f t="shared" si="30"/>
        <v>0</v>
      </c>
    </row>
    <row r="45" spans="1:12" x14ac:dyDescent="0.3">
      <c r="A45" s="38">
        <f t="shared" si="31"/>
        <v>44</v>
      </c>
      <c r="B45" s="17"/>
      <c r="C45" s="18"/>
      <c r="D45" s="19"/>
      <c r="E45" s="20"/>
      <c r="F45" s="29">
        <f t="shared" si="26"/>
        <v>0</v>
      </c>
      <c r="G45" s="20"/>
      <c r="H45" s="29">
        <f t="shared" si="27"/>
        <v>0</v>
      </c>
      <c r="I45" s="20"/>
      <c r="J45" s="29">
        <f t="shared" si="28"/>
        <v>0</v>
      </c>
      <c r="K45" s="29">
        <f t="shared" si="29"/>
        <v>0</v>
      </c>
      <c r="L45" s="30">
        <f t="shared" si="30"/>
        <v>0</v>
      </c>
    </row>
    <row r="46" spans="1:12" x14ac:dyDescent="0.3">
      <c r="A46" s="40">
        <f>ROW()-1</f>
        <v>45</v>
      </c>
      <c r="B46" s="46" t="s">
        <v>30</v>
      </c>
      <c r="C46" s="90"/>
      <c r="D46" s="90"/>
      <c r="E46" s="90"/>
      <c r="F46" s="92">
        <f>SUM(F31:F45)</f>
        <v>102822.78</v>
      </c>
      <c r="G46" s="90"/>
      <c r="H46" s="92">
        <f>SUM(H31:H45)</f>
        <v>547924.42000000004</v>
      </c>
      <c r="I46" s="90"/>
      <c r="J46" s="92">
        <f>SUM(J31:J45)</f>
        <v>238439.41</v>
      </c>
      <c r="K46" s="91"/>
      <c r="L46" s="31">
        <f>SUM(L31:L45)</f>
        <v>889186.6100000001</v>
      </c>
    </row>
    <row r="47" spans="1:12" x14ac:dyDescent="0.3">
      <c r="A47" s="38">
        <f>ROW()-1</f>
        <v>46</v>
      </c>
      <c r="B47" s="47" t="s">
        <v>53</v>
      </c>
      <c r="C47" s="48"/>
      <c r="D47" s="49"/>
      <c r="E47" s="50"/>
      <c r="F47" s="50"/>
      <c r="G47" s="50"/>
      <c r="H47" s="50"/>
      <c r="I47" s="50"/>
      <c r="J47" s="50"/>
      <c r="K47" s="50"/>
      <c r="L47" s="51"/>
    </row>
    <row r="48" spans="1:12" ht="43.2" x14ac:dyDescent="0.3">
      <c r="A48" s="38">
        <f>ROW()-1</f>
        <v>47</v>
      </c>
      <c r="B48" s="102" t="s">
        <v>46</v>
      </c>
      <c r="C48" s="18">
        <v>1</v>
      </c>
      <c r="D48" s="19"/>
      <c r="E48" s="20">
        <v>101896.02</v>
      </c>
      <c r="F48" s="29">
        <f>$C48*E48</f>
        <v>101896.02</v>
      </c>
      <c r="G48" s="20">
        <v>48355.49</v>
      </c>
      <c r="H48" s="29">
        <f>$C48*G48</f>
        <v>48355.49</v>
      </c>
      <c r="I48" s="20">
        <v>21043</v>
      </c>
      <c r="J48" s="29">
        <f>$C48*I48</f>
        <v>21043</v>
      </c>
      <c r="K48" s="29">
        <f>SUM(E48,G48,I48)</f>
        <v>171294.51</v>
      </c>
      <c r="L48" s="30">
        <f>SUM(F48,H48,J48)</f>
        <v>171294.51</v>
      </c>
    </row>
    <row r="49" spans="1:12" x14ac:dyDescent="0.3">
      <c r="A49" s="38">
        <f>ROW()-1</f>
        <v>48</v>
      </c>
      <c r="B49" s="17"/>
      <c r="C49" s="18"/>
      <c r="D49" s="19"/>
      <c r="E49" s="20"/>
      <c r="F49" s="29">
        <f t="shared" ref="F49:F56" si="32">$C49*E49</f>
        <v>0</v>
      </c>
      <c r="G49" s="20"/>
      <c r="H49" s="29">
        <f t="shared" ref="H49:H56" si="33">$C49*G49</f>
        <v>0</v>
      </c>
      <c r="I49" s="20"/>
      <c r="J49" s="29">
        <f t="shared" ref="J49:J56" si="34">$C49*I49</f>
        <v>0</v>
      </c>
      <c r="K49" s="29">
        <f t="shared" ref="K49:K56" si="35">SUM(E49,G49,I49)</f>
        <v>0</v>
      </c>
      <c r="L49" s="30">
        <f t="shared" ref="L49:L56" si="36">SUM(F49,H49,J49)</f>
        <v>0</v>
      </c>
    </row>
    <row r="50" spans="1:12" x14ac:dyDescent="0.3">
      <c r="A50" s="38">
        <f t="shared" ref="A50:A52" si="37">ROW()-1</f>
        <v>49</v>
      </c>
      <c r="B50" s="17"/>
      <c r="C50" s="18"/>
      <c r="D50" s="19"/>
      <c r="E50" s="20"/>
      <c r="F50" s="29">
        <f t="shared" si="32"/>
        <v>0</v>
      </c>
      <c r="G50" s="20"/>
      <c r="H50" s="29">
        <f t="shared" si="33"/>
        <v>0</v>
      </c>
      <c r="I50" s="20"/>
      <c r="J50" s="29">
        <f t="shared" si="34"/>
        <v>0</v>
      </c>
      <c r="K50" s="29">
        <f t="shared" si="35"/>
        <v>0</v>
      </c>
      <c r="L50" s="30">
        <f t="shared" si="36"/>
        <v>0</v>
      </c>
    </row>
    <row r="51" spans="1:12" x14ac:dyDescent="0.3">
      <c r="A51" s="38">
        <f t="shared" si="37"/>
        <v>50</v>
      </c>
      <c r="B51" s="17"/>
      <c r="C51" s="18"/>
      <c r="D51" s="19"/>
      <c r="E51" s="20"/>
      <c r="F51" s="29">
        <f t="shared" si="32"/>
        <v>0</v>
      </c>
      <c r="G51" s="20"/>
      <c r="H51" s="29">
        <f t="shared" si="33"/>
        <v>0</v>
      </c>
      <c r="I51" s="20"/>
      <c r="J51" s="29">
        <f t="shared" si="34"/>
        <v>0</v>
      </c>
      <c r="K51" s="29">
        <f t="shared" si="35"/>
        <v>0</v>
      </c>
      <c r="L51" s="30">
        <f t="shared" si="36"/>
        <v>0</v>
      </c>
    </row>
    <row r="52" spans="1:12" x14ac:dyDescent="0.3">
      <c r="A52" s="38">
        <f t="shared" si="37"/>
        <v>51</v>
      </c>
      <c r="B52" s="17"/>
      <c r="C52" s="18"/>
      <c r="D52" s="19"/>
      <c r="E52" s="20"/>
      <c r="F52" s="29">
        <f t="shared" si="32"/>
        <v>0</v>
      </c>
      <c r="G52" s="20"/>
      <c r="H52" s="29">
        <f t="shared" si="33"/>
        <v>0</v>
      </c>
      <c r="I52" s="20"/>
      <c r="J52" s="29">
        <f t="shared" si="34"/>
        <v>0</v>
      </c>
      <c r="K52" s="29">
        <f t="shared" si="35"/>
        <v>0</v>
      </c>
      <c r="L52" s="30">
        <f t="shared" si="36"/>
        <v>0</v>
      </c>
    </row>
    <row r="53" spans="1:12" x14ac:dyDescent="0.3">
      <c r="A53" s="38">
        <f>ROW()-1</f>
        <v>52</v>
      </c>
      <c r="B53" s="17"/>
      <c r="C53" s="18"/>
      <c r="D53" s="19"/>
      <c r="E53" s="20"/>
      <c r="F53" s="29">
        <f t="shared" si="32"/>
        <v>0</v>
      </c>
      <c r="G53" s="20"/>
      <c r="H53" s="29">
        <f t="shared" si="33"/>
        <v>0</v>
      </c>
      <c r="I53" s="20"/>
      <c r="J53" s="29">
        <f t="shared" si="34"/>
        <v>0</v>
      </c>
      <c r="K53" s="29">
        <f t="shared" si="35"/>
        <v>0</v>
      </c>
      <c r="L53" s="30">
        <f t="shared" si="36"/>
        <v>0</v>
      </c>
    </row>
    <row r="54" spans="1:12" x14ac:dyDescent="0.3">
      <c r="A54" s="38">
        <f>ROW()-1</f>
        <v>53</v>
      </c>
      <c r="B54" s="17"/>
      <c r="C54" s="18"/>
      <c r="D54" s="19"/>
      <c r="E54" s="20"/>
      <c r="F54" s="29">
        <f t="shared" si="32"/>
        <v>0</v>
      </c>
      <c r="G54" s="20"/>
      <c r="H54" s="29">
        <f t="shared" si="33"/>
        <v>0</v>
      </c>
      <c r="I54" s="20"/>
      <c r="J54" s="29">
        <f t="shared" si="34"/>
        <v>0</v>
      </c>
      <c r="K54" s="29">
        <f t="shared" si="35"/>
        <v>0</v>
      </c>
      <c r="L54" s="30">
        <f t="shared" si="36"/>
        <v>0</v>
      </c>
    </row>
    <row r="55" spans="1:12" x14ac:dyDescent="0.3">
      <c r="A55" s="38">
        <f t="shared" ref="A55:A56" si="38">ROW()-1</f>
        <v>54</v>
      </c>
      <c r="B55" s="17"/>
      <c r="C55" s="18"/>
      <c r="D55" s="19"/>
      <c r="E55" s="20"/>
      <c r="F55" s="29">
        <f t="shared" si="32"/>
        <v>0</v>
      </c>
      <c r="G55" s="20"/>
      <c r="H55" s="29">
        <f t="shared" si="33"/>
        <v>0</v>
      </c>
      <c r="I55" s="20"/>
      <c r="J55" s="29">
        <f t="shared" si="34"/>
        <v>0</v>
      </c>
      <c r="K55" s="29">
        <f t="shared" si="35"/>
        <v>0</v>
      </c>
      <c r="L55" s="30">
        <f t="shared" si="36"/>
        <v>0</v>
      </c>
    </row>
    <row r="56" spans="1:12" x14ac:dyDescent="0.3">
      <c r="A56" s="38">
        <f t="shared" si="38"/>
        <v>55</v>
      </c>
      <c r="B56" s="17"/>
      <c r="C56" s="18"/>
      <c r="D56" s="19"/>
      <c r="E56" s="20"/>
      <c r="F56" s="29">
        <f t="shared" si="32"/>
        <v>0</v>
      </c>
      <c r="G56" s="20"/>
      <c r="H56" s="29">
        <f t="shared" si="33"/>
        <v>0</v>
      </c>
      <c r="I56" s="20"/>
      <c r="J56" s="29">
        <f t="shared" si="34"/>
        <v>0</v>
      </c>
      <c r="K56" s="29">
        <f t="shared" si="35"/>
        <v>0</v>
      </c>
      <c r="L56" s="30">
        <f t="shared" si="36"/>
        <v>0</v>
      </c>
    </row>
    <row r="57" spans="1:12" x14ac:dyDescent="0.3">
      <c r="A57" s="40">
        <f>ROW()-1</f>
        <v>56</v>
      </c>
      <c r="B57" s="46" t="s">
        <v>30</v>
      </c>
      <c r="C57" s="90"/>
      <c r="D57" s="90"/>
      <c r="E57" s="90"/>
      <c r="F57" s="92">
        <f>SUM(F47:F56)</f>
        <v>101896.02</v>
      </c>
      <c r="G57" s="90"/>
      <c r="H57" s="92">
        <f>SUM(H47:H56)</f>
        <v>48355.49</v>
      </c>
      <c r="I57" s="90"/>
      <c r="J57" s="92">
        <f>SUM(J47:J56)</f>
        <v>21043</v>
      </c>
      <c r="K57" s="91"/>
      <c r="L57" s="31">
        <f>SUM(L47:L56)</f>
        <v>171294.51</v>
      </c>
    </row>
    <row r="58" spans="1:12" x14ac:dyDescent="0.3">
      <c r="A58" s="37">
        <f>ROW()-1</f>
        <v>57</v>
      </c>
      <c r="B58" s="47" t="s">
        <v>54</v>
      </c>
      <c r="C58" s="48"/>
      <c r="D58" s="49"/>
      <c r="E58" s="50"/>
      <c r="F58" s="50"/>
      <c r="G58" s="50"/>
      <c r="H58" s="50"/>
      <c r="I58" s="50"/>
      <c r="J58" s="50"/>
      <c r="K58" s="50"/>
      <c r="L58" s="51"/>
    </row>
    <row r="59" spans="1:12" ht="57.6" x14ac:dyDescent="0.3">
      <c r="A59" s="38">
        <f>ROW()-1</f>
        <v>58</v>
      </c>
      <c r="B59" s="102" t="s">
        <v>55</v>
      </c>
      <c r="C59" s="18">
        <v>1</v>
      </c>
      <c r="D59" s="19"/>
      <c r="E59" s="20">
        <v>77030.12</v>
      </c>
      <c r="F59" s="29">
        <f>$C59*E59</f>
        <v>77030.12</v>
      </c>
      <c r="G59" s="20">
        <v>383911.43</v>
      </c>
      <c r="H59" s="29">
        <f>$C59*G59</f>
        <v>383911.43</v>
      </c>
      <c r="I59" s="20">
        <v>167066</v>
      </c>
      <c r="J59" s="29">
        <f>$C59*I59</f>
        <v>167066</v>
      </c>
      <c r="K59" s="29">
        <f>SUM(E59,G59,I59)</f>
        <v>628007.55000000005</v>
      </c>
      <c r="L59" s="30">
        <f>SUM(F59,H59,J59)</f>
        <v>628007.55000000005</v>
      </c>
    </row>
    <row r="60" spans="1:12" x14ac:dyDescent="0.3">
      <c r="A60" s="38">
        <f t="shared" ref="A60:A64" si="39">ROW()-1</f>
        <v>59</v>
      </c>
      <c r="B60" s="17"/>
      <c r="C60" s="18"/>
      <c r="D60" s="19"/>
      <c r="E60" s="20"/>
      <c r="F60" s="29">
        <f t="shared" ref="F60:F69" si="40">$C60*E60</f>
        <v>0</v>
      </c>
      <c r="G60" s="20"/>
      <c r="H60" s="29">
        <f t="shared" ref="H60:H69" si="41">$C60*G60</f>
        <v>0</v>
      </c>
      <c r="I60" s="20"/>
      <c r="J60" s="29">
        <f t="shared" ref="J60:J69" si="42">$C60*I60</f>
        <v>0</v>
      </c>
      <c r="K60" s="29">
        <f t="shared" ref="K60:K69" si="43">SUM(E60,G60,I60)</f>
        <v>0</v>
      </c>
      <c r="L60" s="30">
        <f t="shared" ref="L60:L69" si="44">SUM(F60,H60,J60)</f>
        <v>0</v>
      </c>
    </row>
    <row r="61" spans="1:12" x14ac:dyDescent="0.3">
      <c r="A61" s="38">
        <f t="shared" si="39"/>
        <v>60</v>
      </c>
      <c r="B61" s="17"/>
      <c r="C61" s="18"/>
      <c r="D61" s="19"/>
      <c r="E61" s="20"/>
      <c r="F61" s="29">
        <f t="shared" si="40"/>
        <v>0</v>
      </c>
      <c r="G61" s="20"/>
      <c r="H61" s="29">
        <f t="shared" si="41"/>
        <v>0</v>
      </c>
      <c r="I61" s="20"/>
      <c r="J61" s="29">
        <f t="shared" si="42"/>
        <v>0</v>
      </c>
      <c r="K61" s="29">
        <f t="shared" si="43"/>
        <v>0</v>
      </c>
      <c r="L61" s="30">
        <f t="shared" si="44"/>
        <v>0</v>
      </c>
    </row>
    <row r="62" spans="1:12" x14ac:dyDescent="0.3">
      <c r="A62" s="38">
        <f t="shared" si="39"/>
        <v>61</v>
      </c>
      <c r="B62" s="17"/>
      <c r="C62" s="18"/>
      <c r="D62" s="19"/>
      <c r="E62" s="20"/>
      <c r="F62" s="29">
        <f t="shared" si="40"/>
        <v>0</v>
      </c>
      <c r="G62" s="20"/>
      <c r="H62" s="29">
        <f t="shared" si="41"/>
        <v>0</v>
      </c>
      <c r="I62" s="20"/>
      <c r="J62" s="29">
        <f t="shared" si="42"/>
        <v>0</v>
      </c>
      <c r="K62" s="29">
        <f t="shared" si="43"/>
        <v>0</v>
      </c>
      <c r="L62" s="30">
        <f t="shared" si="44"/>
        <v>0</v>
      </c>
    </row>
    <row r="63" spans="1:12" x14ac:dyDescent="0.3">
      <c r="A63" s="38">
        <f t="shared" si="39"/>
        <v>62</v>
      </c>
      <c r="B63" s="17"/>
      <c r="C63" s="18"/>
      <c r="D63" s="19"/>
      <c r="E63" s="20"/>
      <c r="F63" s="29">
        <f t="shared" si="40"/>
        <v>0</v>
      </c>
      <c r="G63" s="20"/>
      <c r="H63" s="29">
        <f t="shared" si="41"/>
        <v>0</v>
      </c>
      <c r="I63" s="20"/>
      <c r="J63" s="29">
        <f t="shared" si="42"/>
        <v>0</v>
      </c>
      <c r="K63" s="29">
        <f t="shared" si="43"/>
        <v>0</v>
      </c>
      <c r="L63" s="30">
        <f t="shared" si="44"/>
        <v>0</v>
      </c>
    </row>
    <row r="64" spans="1:12" x14ac:dyDescent="0.3">
      <c r="A64" s="38">
        <f t="shared" si="39"/>
        <v>63</v>
      </c>
      <c r="B64" s="17"/>
      <c r="C64" s="18"/>
      <c r="D64" s="19"/>
      <c r="E64" s="20"/>
      <c r="F64" s="29">
        <f t="shared" si="40"/>
        <v>0</v>
      </c>
      <c r="G64" s="20"/>
      <c r="H64" s="29">
        <f t="shared" si="41"/>
        <v>0</v>
      </c>
      <c r="I64" s="20"/>
      <c r="J64" s="29">
        <f t="shared" si="42"/>
        <v>0</v>
      </c>
      <c r="K64" s="29">
        <f t="shared" si="43"/>
        <v>0</v>
      </c>
      <c r="L64" s="30">
        <f t="shared" si="44"/>
        <v>0</v>
      </c>
    </row>
    <row r="65" spans="1:12" x14ac:dyDescent="0.3">
      <c r="A65" s="38">
        <f>ROW()-1</f>
        <v>64</v>
      </c>
      <c r="B65" s="17"/>
      <c r="C65" s="18"/>
      <c r="D65" s="19"/>
      <c r="E65" s="20"/>
      <c r="F65" s="29">
        <f t="shared" si="40"/>
        <v>0</v>
      </c>
      <c r="G65" s="20"/>
      <c r="H65" s="29">
        <f t="shared" si="41"/>
        <v>0</v>
      </c>
      <c r="I65" s="20"/>
      <c r="J65" s="29">
        <f t="shared" si="42"/>
        <v>0</v>
      </c>
      <c r="K65" s="29">
        <f t="shared" si="43"/>
        <v>0</v>
      </c>
      <c r="L65" s="30">
        <f t="shared" si="44"/>
        <v>0</v>
      </c>
    </row>
    <row r="66" spans="1:12" x14ac:dyDescent="0.3">
      <c r="A66" s="38">
        <f t="shared" ref="A66:A69" si="45">ROW()-1</f>
        <v>65</v>
      </c>
      <c r="B66" s="17"/>
      <c r="C66" s="18"/>
      <c r="D66" s="19"/>
      <c r="E66" s="20"/>
      <c r="F66" s="29">
        <f t="shared" si="40"/>
        <v>0</v>
      </c>
      <c r="G66" s="20"/>
      <c r="H66" s="29">
        <f t="shared" si="41"/>
        <v>0</v>
      </c>
      <c r="I66" s="20"/>
      <c r="J66" s="29">
        <f t="shared" si="42"/>
        <v>0</v>
      </c>
      <c r="K66" s="29">
        <f t="shared" si="43"/>
        <v>0</v>
      </c>
      <c r="L66" s="30">
        <f t="shared" si="44"/>
        <v>0</v>
      </c>
    </row>
    <row r="67" spans="1:12" x14ac:dyDescent="0.3">
      <c r="A67" s="38">
        <f t="shared" si="45"/>
        <v>66</v>
      </c>
      <c r="B67" s="17"/>
      <c r="C67" s="18"/>
      <c r="D67" s="19"/>
      <c r="E67" s="20"/>
      <c r="F67" s="29">
        <f t="shared" si="40"/>
        <v>0</v>
      </c>
      <c r="G67" s="20"/>
      <c r="H67" s="29">
        <f t="shared" si="41"/>
        <v>0</v>
      </c>
      <c r="I67" s="20"/>
      <c r="J67" s="29">
        <f t="shared" si="42"/>
        <v>0</v>
      </c>
      <c r="K67" s="29">
        <f t="shared" si="43"/>
        <v>0</v>
      </c>
      <c r="L67" s="30">
        <f t="shared" si="44"/>
        <v>0</v>
      </c>
    </row>
    <row r="68" spans="1:12" x14ac:dyDescent="0.3">
      <c r="A68" s="38">
        <f t="shared" si="45"/>
        <v>67</v>
      </c>
      <c r="B68" s="17"/>
      <c r="C68" s="18"/>
      <c r="D68" s="19"/>
      <c r="E68" s="20"/>
      <c r="F68" s="29">
        <f t="shared" si="40"/>
        <v>0</v>
      </c>
      <c r="G68" s="20"/>
      <c r="H68" s="29">
        <f t="shared" si="41"/>
        <v>0</v>
      </c>
      <c r="I68" s="20"/>
      <c r="J68" s="29">
        <f t="shared" si="42"/>
        <v>0</v>
      </c>
      <c r="K68" s="29">
        <f t="shared" si="43"/>
        <v>0</v>
      </c>
      <c r="L68" s="30">
        <f t="shared" si="44"/>
        <v>0</v>
      </c>
    </row>
    <row r="69" spans="1:12" x14ac:dyDescent="0.3">
      <c r="A69" s="38">
        <f t="shared" si="45"/>
        <v>68</v>
      </c>
      <c r="B69" s="17"/>
      <c r="C69" s="18"/>
      <c r="D69" s="19"/>
      <c r="E69" s="20"/>
      <c r="F69" s="29">
        <f t="shared" si="40"/>
        <v>0</v>
      </c>
      <c r="G69" s="20"/>
      <c r="H69" s="29">
        <f t="shared" si="41"/>
        <v>0</v>
      </c>
      <c r="I69" s="20"/>
      <c r="J69" s="29">
        <f t="shared" si="42"/>
        <v>0</v>
      </c>
      <c r="K69" s="29">
        <f t="shared" si="43"/>
        <v>0</v>
      </c>
      <c r="L69" s="30">
        <f t="shared" si="44"/>
        <v>0</v>
      </c>
    </row>
    <row r="70" spans="1:12" x14ac:dyDescent="0.3">
      <c r="A70" s="40">
        <f>ROW()-1</f>
        <v>69</v>
      </c>
      <c r="B70" s="46" t="s">
        <v>30</v>
      </c>
      <c r="C70" s="90"/>
      <c r="D70" s="90"/>
      <c r="E70" s="90"/>
      <c r="F70" s="92">
        <f>SUM(F58:F69)</f>
        <v>77030.12</v>
      </c>
      <c r="G70" s="90"/>
      <c r="H70" s="92">
        <f>SUM(H58:H69)</f>
        <v>383911.43</v>
      </c>
      <c r="I70" s="90"/>
      <c r="J70" s="92">
        <f>SUM(J58:J69)</f>
        <v>167066</v>
      </c>
      <c r="K70" s="91"/>
      <c r="L70" s="31">
        <f>SUM(L58:L69)</f>
        <v>628007.55000000005</v>
      </c>
    </row>
    <row r="71" spans="1:12" x14ac:dyDescent="0.3">
      <c r="A71" s="37">
        <f>ROW()-1</f>
        <v>70</v>
      </c>
      <c r="B71" s="47" t="s">
        <v>56</v>
      </c>
      <c r="C71" s="48"/>
      <c r="D71" s="49"/>
      <c r="E71" s="50"/>
      <c r="F71" s="50"/>
      <c r="G71" s="50"/>
      <c r="H71" s="50"/>
      <c r="I71" s="50"/>
      <c r="J71" s="50"/>
      <c r="K71" s="50"/>
      <c r="L71" s="51"/>
    </row>
    <row r="72" spans="1:12" ht="43.2" x14ac:dyDescent="0.3">
      <c r="A72" s="38">
        <f>ROW()-1</f>
        <v>71</v>
      </c>
      <c r="B72" s="102" t="s">
        <v>46</v>
      </c>
      <c r="C72" s="18">
        <v>1</v>
      </c>
      <c r="D72" s="19"/>
      <c r="E72" s="20">
        <v>12162.2</v>
      </c>
      <c r="F72" s="29">
        <f>$C72*E72</f>
        <v>12162.2</v>
      </c>
      <c r="G72" s="20">
        <v>16129.43</v>
      </c>
      <c r="H72" s="29">
        <f>$C72*G72</f>
        <v>16129.43</v>
      </c>
      <c r="I72" s="20">
        <v>7019</v>
      </c>
      <c r="J72" s="29">
        <f>$C72*I72</f>
        <v>7019</v>
      </c>
      <c r="K72" s="29">
        <f>SUM(E72,G72,I72)</f>
        <v>35310.630000000005</v>
      </c>
      <c r="L72" s="30">
        <f>SUM(F72,H72,J72)</f>
        <v>35310.630000000005</v>
      </c>
    </row>
    <row r="73" spans="1:12" x14ac:dyDescent="0.3">
      <c r="A73" s="38">
        <f t="shared" ref="A73:A76" si="46">ROW()-1</f>
        <v>72</v>
      </c>
      <c r="B73" s="17"/>
      <c r="C73" s="18"/>
      <c r="D73" s="19"/>
      <c r="E73" s="20"/>
      <c r="F73" s="29">
        <f t="shared" ref="F73:F81" si="47">$C73*E73</f>
        <v>0</v>
      </c>
      <c r="G73" s="20"/>
      <c r="H73" s="29">
        <f t="shared" ref="H73:H81" si="48">$C73*G73</f>
        <v>0</v>
      </c>
      <c r="I73" s="20"/>
      <c r="J73" s="29">
        <f t="shared" ref="J73:J81" si="49">$C73*I73</f>
        <v>0</v>
      </c>
      <c r="K73" s="29">
        <f t="shared" ref="K73:K81" si="50">SUM(E73,G73,I73)</f>
        <v>0</v>
      </c>
      <c r="L73" s="30">
        <f t="shared" ref="L73:L81" si="51">SUM(F73,H73,J73)</f>
        <v>0</v>
      </c>
    </row>
    <row r="74" spans="1:12" x14ac:dyDescent="0.3">
      <c r="A74" s="38">
        <f t="shared" si="46"/>
        <v>73</v>
      </c>
      <c r="B74" s="17"/>
      <c r="C74" s="18"/>
      <c r="D74" s="19"/>
      <c r="E74" s="20"/>
      <c r="F74" s="29">
        <f t="shared" si="47"/>
        <v>0</v>
      </c>
      <c r="G74" s="20"/>
      <c r="H74" s="29">
        <f t="shared" si="48"/>
        <v>0</v>
      </c>
      <c r="I74" s="20"/>
      <c r="J74" s="29">
        <f t="shared" si="49"/>
        <v>0</v>
      </c>
      <c r="K74" s="29">
        <f t="shared" si="50"/>
        <v>0</v>
      </c>
      <c r="L74" s="30">
        <f t="shared" si="51"/>
        <v>0</v>
      </c>
    </row>
    <row r="75" spans="1:12" x14ac:dyDescent="0.3">
      <c r="A75" s="38">
        <f t="shared" si="46"/>
        <v>74</v>
      </c>
      <c r="B75" s="17"/>
      <c r="C75" s="18"/>
      <c r="D75" s="19"/>
      <c r="E75" s="20"/>
      <c r="F75" s="29">
        <f t="shared" si="47"/>
        <v>0</v>
      </c>
      <c r="G75" s="20"/>
      <c r="H75" s="29">
        <f t="shared" si="48"/>
        <v>0</v>
      </c>
      <c r="I75" s="20"/>
      <c r="J75" s="29">
        <f t="shared" si="49"/>
        <v>0</v>
      </c>
      <c r="K75" s="29">
        <f t="shared" si="50"/>
        <v>0</v>
      </c>
      <c r="L75" s="30">
        <f t="shared" si="51"/>
        <v>0</v>
      </c>
    </row>
    <row r="76" spans="1:12" x14ac:dyDescent="0.3">
      <c r="A76" s="38">
        <f t="shared" si="46"/>
        <v>75</v>
      </c>
      <c r="B76" s="17"/>
      <c r="C76" s="18"/>
      <c r="D76" s="19"/>
      <c r="E76" s="20"/>
      <c r="F76" s="29">
        <f t="shared" si="47"/>
        <v>0</v>
      </c>
      <c r="G76" s="20"/>
      <c r="H76" s="29">
        <f t="shared" si="48"/>
        <v>0</v>
      </c>
      <c r="I76" s="20"/>
      <c r="J76" s="29">
        <f t="shared" si="49"/>
        <v>0</v>
      </c>
      <c r="K76" s="29">
        <f t="shared" si="50"/>
        <v>0</v>
      </c>
      <c r="L76" s="30">
        <f t="shared" si="51"/>
        <v>0</v>
      </c>
    </row>
    <row r="77" spans="1:12" x14ac:dyDescent="0.3">
      <c r="A77" s="38">
        <f>ROW()-1</f>
        <v>76</v>
      </c>
      <c r="B77" s="17"/>
      <c r="C77" s="18"/>
      <c r="D77" s="19"/>
      <c r="E77" s="20"/>
      <c r="F77" s="29">
        <f t="shared" si="47"/>
        <v>0</v>
      </c>
      <c r="G77" s="20"/>
      <c r="H77" s="29">
        <f t="shared" si="48"/>
        <v>0</v>
      </c>
      <c r="I77" s="20"/>
      <c r="J77" s="29">
        <f t="shared" si="49"/>
        <v>0</v>
      </c>
      <c r="K77" s="29">
        <f t="shared" si="50"/>
        <v>0</v>
      </c>
      <c r="L77" s="30">
        <f t="shared" si="51"/>
        <v>0</v>
      </c>
    </row>
    <row r="78" spans="1:12" x14ac:dyDescent="0.3">
      <c r="A78" s="38">
        <f t="shared" ref="A78:A81" si="52">ROW()-1</f>
        <v>77</v>
      </c>
      <c r="B78" s="17"/>
      <c r="C78" s="18"/>
      <c r="D78" s="19"/>
      <c r="E78" s="20"/>
      <c r="F78" s="29">
        <f t="shared" si="47"/>
        <v>0</v>
      </c>
      <c r="G78" s="20"/>
      <c r="H78" s="29">
        <f t="shared" si="48"/>
        <v>0</v>
      </c>
      <c r="I78" s="20"/>
      <c r="J78" s="29">
        <f t="shared" si="49"/>
        <v>0</v>
      </c>
      <c r="K78" s="29">
        <f t="shared" si="50"/>
        <v>0</v>
      </c>
      <c r="L78" s="30">
        <f t="shared" si="51"/>
        <v>0</v>
      </c>
    </row>
    <row r="79" spans="1:12" x14ac:dyDescent="0.3">
      <c r="A79" s="38">
        <f t="shared" si="52"/>
        <v>78</v>
      </c>
      <c r="B79" s="17"/>
      <c r="C79" s="18"/>
      <c r="D79" s="19"/>
      <c r="E79" s="20"/>
      <c r="F79" s="29">
        <f t="shared" si="47"/>
        <v>0</v>
      </c>
      <c r="G79" s="20"/>
      <c r="H79" s="29">
        <f t="shared" si="48"/>
        <v>0</v>
      </c>
      <c r="I79" s="20"/>
      <c r="J79" s="29">
        <f t="shared" si="49"/>
        <v>0</v>
      </c>
      <c r="K79" s="29">
        <f t="shared" si="50"/>
        <v>0</v>
      </c>
      <c r="L79" s="30">
        <f t="shared" si="51"/>
        <v>0</v>
      </c>
    </row>
    <row r="80" spans="1:12" x14ac:dyDescent="0.3">
      <c r="A80" s="38">
        <f t="shared" si="52"/>
        <v>79</v>
      </c>
      <c r="B80" s="17"/>
      <c r="C80" s="18"/>
      <c r="D80" s="19"/>
      <c r="E80" s="20"/>
      <c r="F80" s="29">
        <f t="shared" si="47"/>
        <v>0</v>
      </c>
      <c r="G80" s="20"/>
      <c r="H80" s="29">
        <f t="shared" si="48"/>
        <v>0</v>
      </c>
      <c r="I80" s="20"/>
      <c r="J80" s="29">
        <f t="shared" si="49"/>
        <v>0</v>
      </c>
      <c r="K80" s="29">
        <f t="shared" si="50"/>
        <v>0</v>
      </c>
      <c r="L80" s="30">
        <f t="shared" si="51"/>
        <v>0</v>
      </c>
    </row>
    <row r="81" spans="1:12" x14ac:dyDescent="0.3">
      <c r="A81" s="38">
        <f t="shared" si="52"/>
        <v>80</v>
      </c>
      <c r="B81" s="17"/>
      <c r="C81" s="18"/>
      <c r="D81" s="19"/>
      <c r="E81" s="20"/>
      <c r="F81" s="29">
        <f t="shared" si="47"/>
        <v>0</v>
      </c>
      <c r="G81" s="20"/>
      <c r="H81" s="29">
        <f t="shared" si="48"/>
        <v>0</v>
      </c>
      <c r="I81" s="20"/>
      <c r="J81" s="29">
        <f t="shared" si="49"/>
        <v>0</v>
      </c>
      <c r="K81" s="29">
        <f t="shared" si="50"/>
        <v>0</v>
      </c>
      <c r="L81" s="30">
        <f t="shared" si="51"/>
        <v>0</v>
      </c>
    </row>
    <row r="82" spans="1:12" x14ac:dyDescent="0.3">
      <c r="A82" s="40">
        <f>ROW()-1</f>
        <v>81</v>
      </c>
      <c r="B82" s="46" t="s">
        <v>30</v>
      </c>
      <c r="C82" s="90"/>
      <c r="D82" s="90"/>
      <c r="E82" s="90"/>
      <c r="F82" s="92">
        <f>SUM(F71:F81)</f>
        <v>12162.2</v>
      </c>
      <c r="G82" s="90"/>
      <c r="H82" s="92">
        <f>SUM(H71:H81)</f>
        <v>16129.43</v>
      </c>
      <c r="I82" s="90"/>
      <c r="J82" s="92">
        <f>SUM(J71:J81)</f>
        <v>7019</v>
      </c>
      <c r="K82" s="91"/>
      <c r="L82" s="31">
        <f>SUM(L71:L81)</f>
        <v>35310.630000000005</v>
      </c>
    </row>
    <row r="83" spans="1:12" x14ac:dyDescent="0.3">
      <c r="A83" s="38">
        <f>ROW()-1</f>
        <v>82</v>
      </c>
      <c r="B83" s="47" t="s">
        <v>57</v>
      </c>
      <c r="C83" s="48"/>
      <c r="D83" s="49"/>
      <c r="E83" s="50"/>
      <c r="F83" s="50"/>
      <c r="G83" s="50"/>
      <c r="H83" s="50"/>
      <c r="I83" s="50"/>
      <c r="J83" s="50"/>
      <c r="K83" s="50"/>
      <c r="L83" s="51"/>
    </row>
    <row r="84" spans="1:12" ht="43.2" x14ac:dyDescent="0.3">
      <c r="A84" s="38">
        <f>ROW()-1</f>
        <v>83</v>
      </c>
      <c r="B84" s="102" t="s">
        <v>46</v>
      </c>
      <c r="C84" s="18">
        <v>1</v>
      </c>
      <c r="D84" s="19"/>
      <c r="E84" s="20">
        <v>48575.13</v>
      </c>
      <c r="F84" s="29">
        <f>$C84*E84</f>
        <v>48575.13</v>
      </c>
      <c r="G84" s="20">
        <v>56553.36</v>
      </c>
      <c r="H84" s="29">
        <f>$C84*G84</f>
        <v>56553.36</v>
      </c>
      <c r="I84" s="20">
        <v>24610</v>
      </c>
      <c r="J84" s="29">
        <f>$C84*I84</f>
        <v>24610</v>
      </c>
      <c r="K84" s="29">
        <f>SUM(E84,G84,I84)</f>
        <v>129738.48999999999</v>
      </c>
      <c r="L84" s="30">
        <f>SUM(F84,H84,J84)</f>
        <v>129738.48999999999</v>
      </c>
    </row>
    <row r="85" spans="1:12" x14ac:dyDescent="0.3">
      <c r="A85" s="38">
        <f t="shared" ref="A85:A90" si="53">ROW()-1</f>
        <v>84</v>
      </c>
      <c r="B85" s="17"/>
      <c r="C85" s="18"/>
      <c r="D85" s="19"/>
      <c r="E85" s="20"/>
      <c r="F85" s="29">
        <f t="shared" ref="F85:F86" si="54">$C85*E85</f>
        <v>0</v>
      </c>
      <c r="G85" s="20"/>
      <c r="H85" s="29">
        <f t="shared" ref="H85:H86" si="55">$C85*G85</f>
        <v>0</v>
      </c>
      <c r="I85" s="20"/>
      <c r="J85" s="29">
        <f t="shared" ref="J85:J86" si="56">$C85*I85</f>
        <v>0</v>
      </c>
      <c r="K85" s="29">
        <f t="shared" ref="K85:K86" si="57">SUM(E85,G85,I85)</f>
        <v>0</v>
      </c>
      <c r="L85" s="30">
        <f t="shared" ref="L85:L86" si="58">SUM(F85,H85,J85)</f>
        <v>0</v>
      </c>
    </row>
    <row r="86" spans="1:12" x14ac:dyDescent="0.3">
      <c r="A86" s="38"/>
      <c r="B86" s="17"/>
      <c r="C86" s="18"/>
      <c r="D86" s="19"/>
      <c r="E86" s="20"/>
      <c r="F86" s="29">
        <f t="shared" si="54"/>
        <v>0</v>
      </c>
      <c r="G86" s="20"/>
      <c r="H86" s="29">
        <f t="shared" si="55"/>
        <v>0</v>
      </c>
      <c r="I86" s="20"/>
      <c r="J86" s="29">
        <f t="shared" si="56"/>
        <v>0</v>
      </c>
      <c r="K86" s="29">
        <f t="shared" si="57"/>
        <v>0</v>
      </c>
      <c r="L86" s="30">
        <f t="shared" si="58"/>
        <v>0</v>
      </c>
    </row>
    <row r="87" spans="1:12" x14ac:dyDescent="0.3">
      <c r="A87" s="38">
        <f>ROW()-1</f>
        <v>86</v>
      </c>
      <c r="B87" s="17"/>
      <c r="C87" s="18"/>
      <c r="D87" s="19"/>
      <c r="E87" s="20"/>
      <c r="F87" s="29">
        <f t="shared" ref="F87:F96" si="59">$C87*E87</f>
        <v>0</v>
      </c>
      <c r="G87" s="20"/>
      <c r="H87" s="29">
        <f t="shared" ref="H87:H96" si="60">$C87*G87</f>
        <v>0</v>
      </c>
      <c r="I87" s="20"/>
      <c r="J87" s="29">
        <f t="shared" ref="J87:J96" si="61">$C87*I87</f>
        <v>0</v>
      </c>
      <c r="K87" s="29">
        <f t="shared" ref="K87:K96" si="62">SUM(E87,G87,I87)</f>
        <v>0</v>
      </c>
      <c r="L87" s="30">
        <f t="shared" ref="L87:L96" si="63">SUM(F87,H87,J87)</f>
        <v>0</v>
      </c>
    </row>
    <row r="88" spans="1:12" x14ac:dyDescent="0.3">
      <c r="A88" s="38">
        <f t="shared" si="53"/>
        <v>87</v>
      </c>
      <c r="B88" s="17"/>
      <c r="C88" s="18"/>
      <c r="D88" s="19"/>
      <c r="E88" s="20"/>
      <c r="F88" s="29">
        <f t="shared" si="59"/>
        <v>0</v>
      </c>
      <c r="G88" s="20"/>
      <c r="H88" s="29">
        <f t="shared" si="60"/>
        <v>0</v>
      </c>
      <c r="I88" s="20"/>
      <c r="J88" s="29">
        <f t="shared" si="61"/>
        <v>0</v>
      </c>
      <c r="K88" s="29">
        <f t="shared" si="62"/>
        <v>0</v>
      </c>
      <c r="L88" s="30">
        <f t="shared" si="63"/>
        <v>0</v>
      </c>
    </row>
    <row r="89" spans="1:12" x14ac:dyDescent="0.3">
      <c r="A89" s="38">
        <f t="shared" si="53"/>
        <v>88</v>
      </c>
      <c r="B89" s="17"/>
      <c r="C89" s="18"/>
      <c r="D89" s="19"/>
      <c r="E89" s="20"/>
      <c r="F89" s="29">
        <f t="shared" si="59"/>
        <v>0</v>
      </c>
      <c r="G89" s="20"/>
      <c r="H89" s="29">
        <f t="shared" si="60"/>
        <v>0</v>
      </c>
      <c r="I89" s="20"/>
      <c r="J89" s="29">
        <f t="shared" si="61"/>
        <v>0</v>
      </c>
      <c r="K89" s="29">
        <f t="shared" si="62"/>
        <v>0</v>
      </c>
      <c r="L89" s="30">
        <f t="shared" si="63"/>
        <v>0</v>
      </c>
    </row>
    <row r="90" spans="1:12" x14ac:dyDescent="0.3">
      <c r="A90" s="38">
        <f t="shared" si="53"/>
        <v>89</v>
      </c>
      <c r="B90" s="17"/>
      <c r="C90" s="18"/>
      <c r="D90" s="19"/>
      <c r="E90" s="20"/>
      <c r="F90" s="29">
        <f t="shared" si="59"/>
        <v>0</v>
      </c>
      <c r="G90" s="20"/>
      <c r="H90" s="29">
        <f t="shared" si="60"/>
        <v>0</v>
      </c>
      <c r="I90" s="20"/>
      <c r="J90" s="29">
        <f t="shared" si="61"/>
        <v>0</v>
      </c>
      <c r="K90" s="29">
        <f t="shared" si="62"/>
        <v>0</v>
      </c>
      <c r="L90" s="30">
        <f t="shared" si="63"/>
        <v>0</v>
      </c>
    </row>
    <row r="91" spans="1:12" x14ac:dyDescent="0.3">
      <c r="A91" s="38">
        <f>ROW()-1</f>
        <v>90</v>
      </c>
      <c r="B91" s="17"/>
      <c r="C91" s="18"/>
      <c r="D91" s="19"/>
      <c r="E91" s="20"/>
      <c r="F91" s="29">
        <f t="shared" si="59"/>
        <v>0</v>
      </c>
      <c r="G91" s="20"/>
      <c r="H91" s="29">
        <f t="shared" si="60"/>
        <v>0</v>
      </c>
      <c r="I91" s="20"/>
      <c r="J91" s="29">
        <f t="shared" si="61"/>
        <v>0</v>
      </c>
      <c r="K91" s="29">
        <f t="shared" si="62"/>
        <v>0</v>
      </c>
      <c r="L91" s="30">
        <f t="shared" si="63"/>
        <v>0</v>
      </c>
    </row>
    <row r="92" spans="1:12" x14ac:dyDescent="0.3">
      <c r="A92" s="38">
        <f t="shared" ref="A92:A93" si="64">ROW()-1</f>
        <v>91</v>
      </c>
      <c r="B92" s="17"/>
      <c r="C92" s="18"/>
      <c r="D92" s="19"/>
      <c r="E92" s="20"/>
      <c r="F92" s="29">
        <f t="shared" si="59"/>
        <v>0</v>
      </c>
      <c r="G92" s="20"/>
      <c r="H92" s="29">
        <f t="shared" si="60"/>
        <v>0</v>
      </c>
      <c r="I92" s="20"/>
      <c r="J92" s="29">
        <f t="shared" si="61"/>
        <v>0</v>
      </c>
      <c r="K92" s="29">
        <f t="shared" si="62"/>
        <v>0</v>
      </c>
      <c r="L92" s="30">
        <f t="shared" si="63"/>
        <v>0</v>
      </c>
    </row>
    <row r="93" spans="1:12" x14ac:dyDescent="0.3">
      <c r="A93" s="38">
        <f t="shared" si="64"/>
        <v>92</v>
      </c>
      <c r="B93" s="17"/>
      <c r="C93" s="18"/>
      <c r="D93" s="19"/>
      <c r="E93" s="20"/>
      <c r="F93" s="29">
        <f t="shared" si="59"/>
        <v>0</v>
      </c>
      <c r="G93" s="20"/>
      <c r="H93" s="29">
        <f t="shared" si="60"/>
        <v>0</v>
      </c>
      <c r="I93" s="20"/>
      <c r="J93" s="29">
        <f t="shared" si="61"/>
        <v>0</v>
      </c>
      <c r="K93" s="29">
        <f t="shared" si="62"/>
        <v>0</v>
      </c>
      <c r="L93" s="30">
        <f t="shared" si="63"/>
        <v>0</v>
      </c>
    </row>
    <row r="94" spans="1:12" x14ac:dyDescent="0.3">
      <c r="A94" s="38">
        <f>ROW()-1</f>
        <v>93</v>
      </c>
      <c r="B94" s="17"/>
      <c r="C94" s="18"/>
      <c r="D94" s="19"/>
      <c r="E94" s="20"/>
      <c r="F94" s="29">
        <f t="shared" si="59"/>
        <v>0</v>
      </c>
      <c r="G94" s="20"/>
      <c r="H94" s="29">
        <f t="shared" si="60"/>
        <v>0</v>
      </c>
      <c r="I94" s="20"/>
      <c r="J94" s="29">
        <f t="shared" si="61"/>
        <v>0</v>
      </c>
      <c r="K94" s="29">
        <f t="shared" si="62"/>
        <v>0</v>
      </c>
      <c r="L94" s="30">
        <f t="shared" si="63"/>
        <v>0</v>
      </c>
    </row>
    <row r="95" spans="1:12" x14ac:dyDescent="0.3">
      <c r="A95" s="38">
        <f t="shared" ref="A95" si="65">ROW()-1</f>
        <v>94</v>
      </c>
      <c r="B95" s="17"/>
      <c r="C95" s="18"/>
      <c r="D95" s="19"/>
      <c r="E95" s="20"/>
      <c r="F95" s="29">
        <f t="shared" si="59"/>
        <v>0</v>
      </c>
      <c r="G95" s="20"/>
      <c r="H95" s="29">
        <f t="shared" si="60"/>
        <v>0</v>
      </c>
      <c r="I95" s="20"/>
      <c r="J95" s="29">
        <f t="shared" si="61"/>
        <v>0</v>
      </c>
      <c r="K95" s="29">
        <f t="shared" si="62"/>
        <v>0</v>
      </c>
      <c r="L95" s="30">
        <f t="shared" si="63"/>
        <v>0</v>
      </c>
    </row>
    <row r="96" spans="1:12" x14ac:dyDescent="0.3">
      <c r="A96" s="38">
        <f>ROW()-1</f>
        <v>95</v>
      </c>
      <c r="B96" s="17"/>
      <c r="C96" s="18"/>
      <c r="D96" s="19"/>
      <c r="E96" s="20"/>
      <c r="F96" s="29">
        <f t="shared" si="59"/>
        <v>0</v>
      </c>
      <c r="G96" s="20"/>
      <c r="H96" s="29">
        <f t="shared" si="60"/>
        <v>0</v>
      </c>
      <c r="I96" s="20"/>
      <c r="J96" s="29">
        <f t="shared" si="61"/>
        <v>0</v>
      </c>
      <c r="K96" s="29">
        <f t="shared" si="62"/>
        <v>0</v>
      </c>
      <c r="L96" s="30">
        <f t="shared" si="63"/>
        <v>0</v>
      </c>
    </row>
    <row r="97" spans="1:12" x14ac:dyDescent="0.3">
      <c r="A97" s="40">
        <f>ROW()-1</f>
        <v>96</v>
      </c>
      <c r="B97" s="46" t="s">
        <v>30</v>
      </c>
      <c r="C97" s="90"/>
      <c r="D97" s="90"/>
      <c r="E97" s="90"/>
      <c r="F97" s="92">
        <f>SUM(F83:F96)</f>
        <v>48575.13</v>
      </c>
      <c r="G97" s="90"/>
      <c r="H97" s="92">
        <f>SUM(H83:H96)</f>
        <v>56553.36</v>
      </c>
      <c r="I97" s="90"/>
      <c r="J97" s="92">
        <f>SUM(J83:J96)</f>
        <v>24610</v>
      </c>
      <c r="K97" s="91"/>
      <c r="L97" s="31">
        <f>SUM(L83:L96)</f>
        <v>129738.48999999999</v>
      </c>
    </row>
    <row r="98" spans="1:12" x14ac:dyDescent="0.3">
      <c r="A98" s="38">
        <f>ROW()-1</f>
        <v>97</v>
      </c>
      <c r="B98" s="47" t="s">
        <v>58</v>
      </c>
      <c r="C98" s="48"/>
      <c r="D98" s="49"/>
      <c r="E98" s="50"/>
      <c r="F98" s="50"/>
      <c r="G98" s="50"/>
      <c r="H98" s="50"/>
      <c r="I98" s="50"/>
      <c r="J98" s="50"/>
      <c r="K98" s="50"/>
      <c r="L98" s="51"/>
    </row>
    <row r="99" spans="1:12" ht="43.2" x14ac:dyDescent="0.3">
      <c r="A99" s="38">
        <f>ROW()-1</f>
        <v>98</v>
      </c>
      <c r="B99" s="102" t="s">
        <v>46</v>
      </c>
      <c r="C99" s="18">
        <v>1</v>
      </c>
      <c r="D99" s="19"/>
      <c r="E99" s="20">
        <v>6415.52</v>
      </c>
      <c r="F99" s="29">
        <f>$C99*E99</f>
        <v>6415.52</v>
      </c>
      <c r="G99" s="20">
        <v>1649.87</v>
      </c>
      <c r="H99" s="29">
        <f>$C99*G99</f>
        <v>1649.87</v>
      </c>
      <c r="I99" s="20">
        <v>34602</v>
      </c>
      <c r="J99" s="29">
        <f>$C99*I99</f>
        <v>34602</v>
      </c>
      <c r="K99" s="29">
        <f>SUM(E99,G99,I99)</f>
        <v>42667.39</v>
      </c>
      <c r="L99" s="30">
        <f>SUM(F99,H99,J99)</f>
        <v>42667.39</v>
      </c>
    </row>
    <row r="100" spans="1:12" x14ac:dyDescent="0.3">
      <c r="A100" s="38">
        <f>ROW()-1</f>
        <v>99</v>
      </c>
      <c r="B100" s="17"/>
      <c r="C100" s="18"/>
      <c r="D100" s="19"/>
      <c r="E100" s="20"/>
      <c r="F100" s="29">
        <f t="shared" ref="F100:F106" si="66">$C100*E100</f>
        <v>0</v>
      </c>
      <c r="G100" s="20"/>
      <c r="H100" s="29">
        <f t="shared" ref="H100:H106" si="67">$C100*G100</f>
        <v>0</v>
      </c>
      <c r="I100" s="20">
        <v>1</v>
      </c>
      <c r="J100" s="29">
        <f t="shared" ref="J100:J106" si="68">$C100*I100</f>
        <v>0</v>
      </c>
      <c r="K100" s="29">
        <f t="shared" ref="K100:K106" si="69">SUM(E100,G100,I100)</f>
        <v>1</v>
      </c>
      <c r="L100" s="30">
        <f t="shared" ref="L100:L106" si="70">SUM(F100,H100,J100)</f>
        <v>0</v>
      </c>
    </row>
    <row r="101" spans="1:12" x14ac:dyDescent="0.3">
      <c r="A101" s="38">
        <f t="shared" ref="A101:A103" si="71">ROW()-1</f>
        <v>100</v>
      </c>
      <c r="B101" s="17"/>
      <c r="C101" s="18"/>
      <c r="D101" s="19"/>
      <c r="E101" s="20"/>
      <c r="F101" s="29">
        <f t="shared" si="66"/>
        <v>0</v>
      </c>
      <c r="G101" s="20"/>
      <c r="H101" s="29">
        <f t="shared" si="67"/>
        <v>0</v>
      </c>
      <c r="I101" s="20"/>
      <c r="J101" s="29">
        <f t="shared" si="68"/>
        <v>0</v>
      </c>
      <c r="K101" s="29">
        <f t="shared" si="69"/>
        <v>0</v>
      </c>
      <c r="L101" s="30">
        <f t="shared" si="70"/>
        <v>0</v>
      </c>
    </row>
    <row r="102" spans="1:12" x14ac:dyDescent="0.3">
      <c r="A102" s="38">
        <f t="shared" si="71"/>
        <v>101</v>
      </c>
      <c r="B102" s="17"/>
      <c r="C102" s="18"/>
      <c r="D102" s="19"/>
      <c r="E102" s="20"/>
      <c r="F102" s="29">
        <f t="shared" si="66"/>
        <v>0</v>
      </c>
      <c r="G102" s="20"/>
      <c r="H102" s="29">
        <f t="shared" si="67"/>
        <v>0</v>
      </c>
      <c r="I102" s="20"/>
      <c r="J102" s="29">
        <f t="shared" si="68"/>
        <v>0</v>
      </c>
      <c r="K102" s="29">
        <f t="shared" si="69"/>
        <v>0</v>
      </c>
      <c r="L102" s="30">
        <f t="shared" si="70"/>
        <v>0</v>
      </c>
    </row>
    <row r="103" spans="1:12" x14ac:dyDescent="0.3">
      <c r="A103" s="38">
        <f t="shared" si="71"/>
        <v>102</v>
      </c>
      <c r="B103" s="17"/>
      <c r="C103" s="18"/>
      <c r="D103" s="19"/>
      <c r="E103" s="20"/>
      <c r="F103" s="29">
        <f t="shared" si="66"/>
        <v>0</v>
      </c>
      <c r="G103" s="20"/>
      <c r="H103" s="29">
        <f t="shared" si="67"/>
        <v>0</v>
      </c>
      <c r="I103" s="20"/>
      <c r="J103" s="29">
        <f t="shared" si="68"/>
        <v>0</v>
      </c>
      <c r="K103" s="29">
        <f t="shared" si="69"/>
        <v>0</v>
      </c>
      <c r="L103" s="30">
        <f t="shared" si="70"/>
        <v>0</v>
      </c>
    </row>
    <row r="104" spans="1:12" x14ac:dyDescent="0.3">
      <c r="A104" s="38">
        <f>ROW()-1</f>
        <v>103</v>
      </c>
      <c r="B104" s="17"/>
      <c r="C104" s="18"/>
      <c r="D104" s="19"/>
      <c r="E104" s="20"/>
      <c r="F104" s="29">
        <f t="shared" si="66"/>
        <v>0</v>
      </c>
      <c r="G104" s="20"/>
      <c r="H104" s="29">
        <f t="shared" si="67"/>
        <v>0</v>
      </c>
      <c r="I104" s="20"/>
      <c r="J104" s="29">
        <f t="shared" si="68"/>
        <v>0</v>
      </c>
      <c r="K104" s="29">
        <f t="shared" si="69"/>
        <v>0</v>
      </c>
      <c r="L104" s="30">
        <f t="shared" si="70"/>
        <v>0</v>
      </c>
    </row>
    <row r="105" spans="1:12" x14ac:dyDescent="0.3">
      <c r="A105" s="38">
        <f>ROW()-1</f>
        <v>104</v>
      </c>
      <c r="B105" s="17"/>
      <c r="C105" s="18"/>
      <c r="D105" s="19"/>
      <c r="E105" s="20"/>
      <c r="F105" s="29">
        <f t="shared" si="66"/>
        <v>0</v>
      </c>
      <c r="G105" s="20"/>
      <c r="H105" s="29">
        <f t="shared" si="67"/>
        <v>0</v>
      </c>
      <c r="I105" s="20"/>
      <c r="J105" s="29">
        <f t="shared" si="68"/>
        <v>0</v>
      </c>
      <c r="K105" s="29">
        <f t="shared" si="69"/>
        <v>0</v>
      </c>
      <c r="L105" s="30">
        <f t="shared" si="70"/>
        <v>0</v>
      </c>
    </row>
    <row r="106" spans="1:12" x14ac:dyDescent="0.3">
      <c r="A106" s="38">
        <f t="shared" ref="A106" si="72">ROW()-1</f>
        <v>105</v>
      </c>
      <c r="B106" s="17"/>
      <c r="C106" s="18"/>
      <c r="D106" s="19"/>
      <c r="E106" s="20"/>
      <c r="F106" s="29">
        <f t="shared" si="66"/>
        <v>0</v>
      </c>
      <c r="G106" s="20"/>
      <c r="H106" s="29">
        <f t="shared" si="67"/>
        <v>0</v>
      </c>
      <c r="I106" s="20"/>
      <c r="J106" s="29">
        <f t="shared" si="68"/>
        <v>0</v>
      </c>
      <c r="K106" s="29">
        <f t="shared" si="69"/>
        <v>0</v>
      </c>
      <c r="L106" s="30">
        <f t="shared" si="70"/>
        <v>0</v>
      </c>
    </row>
    <row r="107" spans="1:12" x14ac:dyDescent="0.3">
      <c r="A107" s="40">
        <f>ROW()-1</f>
        <v>106</v>
      </c>
      <c r="B107" s="46" t="s">
        <v>30</v>
      </c>
      <c r="C107" s="90"/>
      <c r="D107" s="90"/>
      <c r="E107" s="90"/>
      <c r="F107" s="92">
        <f>SUM(F98:F106)</f>
        <v>6415.52</v>
      </c>
      <c r="G107" s="90"/>
      <c r="H107" s="92">
        <f>SUM(H98:H106)</f>
        <v>1649.87</v>
      </c>
      <c r="I107" s="90"/>
      <c r="J107" s="92">
        <f>SUM(J98:J106)</f>
        <v>34602</v>
      </c>
      <c r="K107" s="91"/>
      <c r="L107" s="31">
        <f>SUM(L98:L106)</f>
        <v>42667.39</v>
      </c>
    </row>
    <row r="108" spans="1:12" x14ac:dyDescent="0.3">
      <c r="A108" s="37">
        <f>ROW()-1</f>
        <v>107</v>
      </c>
      <c r="B108" s="47" t="s">
        <v>59</v>
      </c>
      <c r="C108" s="48"/>
      <c r="D108" s="49"/>
      <c r="E108" s="50"/>
      <c r="F108" s="50"/>
      <c r="G108" s="50"/>
      <c r="H108" s="50"/>
      <c r="I108" s="50"/>
      <c r="J108" s="50"/>
      <c r="K108" s="50"/>
      <c r="L108" s="51"/>
    </row>
    <row r="109" spans="1:12" ht="43.2" x14ac:dyDescent="0.3">
      <c r="A109" s="38">
        <f>ROW()-1</f>
        <v>108</v>
      </c>
      <c r="B109" s="102" t="s">
        <v>68</v>
      </c>
      <c r="C109" s="18">
        <v>1</v>
      </c>
      <c r="D109" s="19"/>
      <c r="E109" s="20">
        <v>15746.29</v>
      </c>
      <c r="F109" s="29">
        <f>$C109*E109</f>
        <v>15746.29</v>
      </c>
      <c r="G109" s="20">
        <v>29752.44</v>
      </c>
      <c r="H109" s="29">
        <f>$C109*G109</f>
        <v>29752.44</v>
      </c>
      <c r="I109" s="20">
        <v>12947</v>
      </c>
      <c r="J109" s="29">
        <f>$C109*I109</f>
        <v>12947</v>
      </c>
      <c r="K109" s="29">
        <f>SUM(E109,G109,I109)</f>
        <v>58445.729999999996</v>
      </c>
      <c r="L109" s="30">
        <f>SUM(F109,H109,J109)</f>
        <v>58445.729999999996</v>
      </c>
    </row>
    <row r="110" spans="1:12" x14ac:dyDescent="0.3">
      <c r="A110" s="38">
        <f t="shared" ref="A110:A114" si="73">ROW()-1</f>
        <v>109</v>
      </c>
      <c r="B110" s="17"/>
      <c r="C110" s="18"/>
      <c r="D110" s="19"/>
      <c r="E110" s="20"/>
      <c r="F110" s="29">
        <f t="shared" ref="F110:F117" si="74">$C110*E110</f>
        <v>0</v>
      </c>
      <c r="G110" s="20"/>
      <c r="H110" s="29">
        <f t="shared" ref="H110:H117" si="75">$C110*G110</f>
        <v>0</v>
      </c>
      <c r="I110" s="20"/>
      <c r="J110" s="29">
        <f t="shared" ref="J110:J117" si="76">$C110*I110</f>
        <v>0</v>
      </c>
      <c r="K110" s="29">
        <f t="shared" ref="K110:K117" si="77">SUM(E110,G110,I110)</f>
        <v>0</v>
      </c>
      <c r="L110" s="30">
        <f t="shared" ref="L110:L117" si="78">SUM(F110,H110,J110)</f>
        <v>0</v>
      </c>
    </row>
    <row r="111" spans="1:12" x14ac:dyDescent="0.3">
      <c r="A111" s="38">
        <f t="shared" si="73"/>
        <v>110</v>
      </c>
      <c r="B111" s="17"/>
      <c r="C111" s="18"/>
      <c r="D111" s="19"/>
      <c r="E111" s="20"/>
      <c r="F111" s="29">
        <f t="shared" si="74"/>
        <v>0</v>
      </c>
      <c r="G111" s="20"/>
      <c r="H111" s="29">
        <f t="shared" si="75"/>
        <v>0</v>
      </c>
      <c r="I111" s="20"/>
      <c r="J111" s="29">
        <f t="shared" si="76"/>
        <v>0</v>
      </c>
      <c r="K111" s="29">
        <f t="shared" si="77"/>
        <v>0</v>
      </c>
      <c r="L111" s="30">
        <f t="shared" si="78"/>
        <v>0</v>
      </c>
    </row>
    <row r="112" spans="1:12" x14ac:dyDescent="0.3">
      <c r="A112" s="38">
        <f t="shared" si="73"/>
        <v>111</v>
      </c>
      <c r="B112" s="17"/>
      <c r="C112" s="18"/>
      <c r="D112" s="19"/>
      <c r="E112" s="20"/>
      <c r="F112" s="29">
        <f t="shared" si="74"/>
        <v>0</v>
      </c>
      <c r="G112" s="20"/>
      <c r="H112" s="29">
        <f t="shared" si="75"/>
        <v>0</v>
      </c>
      <c r="I112" s="20"/>
      <c r="J112" s="29">
        <f t="shared" si="76"/>
        <v>0</v>
      </c>
      <c r="K112" s="29">
        <f t="shared" si="77"/>
        <v>0</v>
      </c>
      <c r="L112" s="30">
        <f t="shared" si="78"/>
        <v>0</v>
      </c>
    </row>
    <row r="113" spans="1:12" x14ac:dyDescent="0.3">
      <c r="A113" s="38">
        <f t="shared" si="73"/>
        <v>112</v>
      </c>
      <c r="B113" s="17"/>
      <c r="C113" s="18"/>
      <c r="D113" s="19"/>
      <c r="E113" s="20"/>
      <c r="F113" s="29">
        <f t="shared" si="74"/>
        <v>0</v>
      </c>
      <c r="G113" s="20"/>
      <c r="H113" s="29">
        <f t="shared" si="75"/>
        <v>0</v>
      </c>
      <c r="I113" s="20"/>
      <c r="J113" s="29">
        <f t="shared" si="76"/>
        <v>0</v>
      </c>
      <c r="K113" s="29">
        <f t="shared" si="77"/>
        <v>0</v>
      </c>
      <c r="L113" s="30">
        <f t="shared" si="78"/>
        <v>0</v>
      </c>
    </row>
    <row r="114" spans="1:12" x14ac:dyDescent="0.3">
      <c r="A114" s="38">
        <f t="shared" si="73"/>
        <v>113</v>
      </c>
      <c r="B114" s="17"/>
      <c r="C114" s="18"/>
      <c r="D114" s="19"/>
      <c r="E114" s="20"/>
      <c r="F114" s="29">
        <f t="shared" si="74"/>
        <v>0</v>
      </c>
      <c r="G114" s="20"/>
      <c r="H114" s="29">
        <f t="shared" si="75"/>
        <v>0</v>
      </c>
      <c r="I114" s="20"/>
      <c r="J114" s="29">
        <f t="shared" si="76"/>
        <v>0</v>
      </c>
      <c r="K114" s="29">
        <f t="shared" si="77"/>
        <v>0</v>
      </c>
      <c r="L114" s="30">
        <f t="shared" si="78"/>
        <v>0</v>
      </c>
    </row>
    <row r="115" spans="1:12" x14ac:dyDescent="0.3">
      <c r="A115" s="38">
        <f>ROW()-1</f>
        <v>114</v>
      </c>
      <c r="B115" s="17"/>
      <c r="C115" s="18"/>
      <c r="D115" s="19"/>
      <c r="E115" s="20"/>
      <c r="F115" s="29">
        <f t="shared" si="74"/>
        <v>0</v>
      </c>
      <c r="G115" s="20"/>
      <c r="H115" s="29">
        <f t="shared" si="75"/>
        <v>0</v>
      </c>
      <c r="I115" s="20"/>
      <c r="J115" s="29">
        <f t="shared" si="76"/>
        <v>0</v>
      </c>
      <c r="K115" s="29">
        <f t="shared" si="77"/>
        <v>0</v>
      </c>
      <c r="L115" s="30">
        <f t="shared" si="78"/>
        <v>0</v>
      </c>
    </row>
    <row r="116" spans="1:12" x14ac:dyDescent="0.3">
      <c r="A116" s="38">
        <f t="shared" ref="A116:A117" si="79">ROW()-1</f>
        <v>115</v>
      </c>
      <c r="B116" s="17"/>
      <c r="C116" s="18"/>
      <c r="D116" s="19"/>
      <c r="E116" s="20"/>
      <c r="F116" s="29">
        <f t="shared" si="74"/>
        <v>0</v>
      </c>
      <c r="G116" s="20"/>
      <c r="H116" s="29">
        <f t="shared" si="75"/>
        <v>0</v>
      </c>
      <c r="I116" s="20"/>
      <c r="J116" s="29">
        <f t="shared" si="76"/>
        <v>0</v>
      </c>
      <c r="K116" s="29">
        <f t="shared" si="77"/>
        <v>0</v>
      </c>
      <c r="L116" s="30">
        <f t="shared" si="78"/>
        <v>0</v>
      </c>
    </row>
    <row r="117" spans="1:12" x14ac:dyDescent="0.3">
      <c r="A117" s="38">
        <f t="shared" si="79"/>
        <v>116</v>
      </c>
      <c r="B117" s="17"/>
      <c r="C117" s="18"/>
      <c r="D117" s="19"/>
      <c r="E117" s="20"/>
      <c r="F117" s="29">
        <f t="shared" si="74"/>
        <v>0</v>
      </c>
      <c r="G117" s="20"/>
      <c r="H117" s="29">
        <f t="shared" si="75"/>
        <v>0</v>
      </c>
      <c r="I117" s="20"/>
      <c r="J117" s="29">
        <f t="shared" si="76"/>
        <v>0</v>
      </c>
      <c r="K117" s="29">
        <f t="shared" si="77"/>
        <v>0</v>
      </c>
      <c r="L117" s="30">
        <f t="shared" si="78"/>
        <v>0</v>
      </c>
    </row>
    <row r="118" spans="1:12" x14ac:dyDescent="0.3">
      <c r="A118" s="40">
        <f>ROW()-1</f>
        <v>117</v>
      </c>
      <c r="B118" s="46" t="s">
        <v>30</v>
      </c>
      <c r="C118" s="90"/>
      <c r="D118" s="90"/>
      <c r="E118" s="90"/>
      <c r="F118" s="92">
        <f>SUM(F108:F117)</f>
        <v>15746.29</v>
      </c>
      <c r="G118" s="90"/>
      <c r="H118" s="92">
        <f>SUM(H108:H117)</f>
        <v>29752.44</v>
      </c>
      <c r="I118" s="90"/>
      <c r="J118" s="92">
        <f>SUM(J108:J117)</f>
        <v>12947</v>
      </c>
      <c r="K118" s="91"/>
      <c r="L118" s="31">
        <f>SUM(L108:L117)</f>
        <v>58445.729999999996</v>
      </c>
    </row>
    <row r="119" spans="1:12" x14ac:dyDescent="0.3">
      <c r="A119" s="37">
        <f>ROW()-1</f>
        <v>118</v>
      </c>
      <c r="B119" s="47" t="s">
        <v>74</v>
      </c>
      <c r="C119" s="48"/>
      <c r="D119" s="49"/>
      <c r="E119" s="50"/>
      <c r="F119" s="50"/>
      <c r="G119" s="50"/>
      <c r="H119" s="50"/>
      <c r="I119" s="50"/>
      <c r="J119" s="50"/>
      <c r="K119" s="50"/>
      <c r="L119" s="51"/>
    </row>
    <row r="120" spans="1:12" ht="43.2" x14ac:dyDescent="0.3">
      <c r="A120" s="38">
        <f>ROW()-1</f>
        <v>119</v>
      </c>
      <c r="B120" s="102" t="s">
        <v>46</v>
      </c>
      <c r="C120" s="18">
        <v>1</v>
      </c>
      <c r="D120" s="19"/>
      <c r="E120" s="20">
        <v>64331.9</v>
      </c>
      <c r="F120" s="29">
        <f>$C120*E120</f>
        <v>64331.9</v>
      </c>
      <c r="G120" s="20">
        <v>74586.720000000001</v>
      </c>
      <c r="H120" s="29">
        <f>$C120*G120</f>
        <v>74586.720000000001</v>
      </c>
      <c r="I120" s="20">
        <v>23458</v>
      </c>
      <c r="J120" s="29">
        <f>$C120*I120</f>
        <v>23458</v>
      </c>
      <c r="K120" s="29">
        <f>SUM(E120,G120,I120)</f>
        <v>162376.62</v>
      </c>
      <c r="L120" s="30">
        <f>SUM(F120,H120,J120)</f>
        <v>162376.62</v>
      </c>
    </row>
    <row r="121" spans="1:12" x14ac:dyDescent="0.3">
      <c r="A121" s="38">
        <f t="shared" ref="A121:A124" si="80">ROW()-1</f>
        <v>120</v>
      </c>
      <c r="B121" s="17"/>
      <c r="C121" s="18"/>
      <c r="D121" s="19"/>
      <c r="E121" s="20"/>
      <c r="F121" s="29">
        <f t="shared" ref="F121:F130" si="81">$C121*E121</f>
        <v>0</v>
      </c>
      <c r="G121" s="20"/>
      <c r="H121" s="29">
        <f t="shared" ref="H121:H130" si="82">$C121*G121</f>
        <v>0</v>
      </c>
      <c r="I121" s="20"/>
      <c r="J121" s="29">
        <f t="shared" ref="J121:J130" si="83">$C121*I121</f>
        <v>0</v>
      </c>
      <c r="K121" s="29">
        <f t="shared" ref="K121:K130" si="84">SUM(E121,G121,I121)</f>
        <v>0</v>
      </c>
      <c r="L121" s="30">
        <f t="shared" ref="L121:L130" si="85">SUM(F121,H121,J121)</f>
        <v>0</v>
      </c>
    </row>
    <row r="122" spans="1:12" x14ac:dyDescent="0.3">
      <c r="A122" s="38">
        <f t="shared" si="80"/>
        <v>121</v>
      </c>
      <c r="B122" s="17"/>
      <c r="C122" s="18"/>
      <c r="D122" s="19"/>
      <c r="E122" s="20"/>
      <c r="F122" s="29">
        <f t="shared" si="81"/>
        <v>0</v>
      </c>
      <c r="G122" s="20"/>
      <c r="H122" s="29">
        <f t="shared" si="82"/>
        <v>0</v>
      </c>
      <c r="I122" s="20"/>
      <c r="J122" s="29">
        <f t="shared" si="83"/>
        <v>0</v>
      </c>
      <c r="K122" s="29">
        <f t="shared" si="84"/>
        <v>0</v>
      </c>
      <c r="L122" s="30">
        <f t="shared" si="85"/>
        <v>0</v>
      </c>
    </row>
    <row r="123" spans="1:12" x14ac:dyDescent="0.3">
      <c r="A123" s="38">
        <f t="shared" si="80"/>
        <v>122</v>
      </c>
      <c r="B123" s="17"/>
      <c r="C123" s="18"/>
      <c r="D123" s="19"/>
      <c r="E123" s="20"/>
      <c r="F123" s="29">
        <f t="shared" si="81"/>
        <v>0</v>
      </c>
      <c r="G123" s="20"/>
      <c r="H123" s="29">
        <f t="shared" si="82"/>
        <v>0</v>
      </c>
      <c r="I123" s="20"/>
      <c r="J123" s="29">
        <f t="shared" si="83"/>
        <v>0</v>
      </c>
      <c r="K123" s="29">
        <f t="shared" si="84"/>
        <v>0</v>
      </c>
      <c r="L123" s="30">
        <f t="shared" si="85"/>
        <v>0</v>
      </c>
    </row>
    <row r="124" spans="1:12" x14ac:dyDescent="0.3">
      <c r="A124" s="38">
        <f t="shared" si="80"/>
        <v>123</v>
      </c>
      <c r="B124" s="17"/>
      <c r="C124" s="18"/>
      <c r="D124" s="19"/>
      <c r="E124" s="20"/>
      <c r="F124" s="29">
        <f t="shared" si="81"/>
        <v>0</v>
      </c>
      <c r="G124" s="20"/>
      <c r="H124" s="29">
        <f t="shared" si="82"/>
        <v>0</v>
      </c>
      <c r="I124" s="20"/>
      <c r="J124" s="29">
        <f t="shared" si="83"/>
        <v>0</v>
      </c>
      <c r="K124" s="29">
        <f t="shared" si="84"/>
        <v>0</v>
      </c>
      <c r="L124" s="30">
        <f t="shared" si="85"/>
        <v>0</v>
      </c>
    </row>
    <row r="125" spans="1:12" x14ac:dyDescent="0.3">
      <c r="A125" s="38">
        <f>ROW()-1</f>
        <v>124</v>
      </c>
      <c r="B125" s="17"/>
      <c r="C125" s="18"/>
      <c r="D125" s="19"/>
      <c r="E125" s="20"/>
      <c r="F125" s="29">
        <f t="shared" si="81"/>
        <v>0</v>
      </c>
      <c r="G125" s="20"/>
      <c r="H125" s="29">
        <f t="shared" si="82"/>
        <v>0</v>
      </c>
      <c r="I125" s="20"/>
      <c r="J125" s="29">
        <f t="shared" si="83"/>
        <v>0</v>
      </c>
      <c r="K125" s="29">
        <f t="shared" si="84"/>
        <v>0</v>
      </c>
      <c r="L125" s="30">
        <f t="shared" si="85"/>
        <v>0</v>
      </c>
    </row>
    <row r="126" spans="1:12" x14ac:dyDescent="0.3">
      <c r="A126" s="38">
        <f t="shared" ref="A126:A130" si="86">ROW()-1</f>
        <v>125</v>
      </c>
      <c r="B126" s="17"/>
      <c r="C126" s="18"/>
      <c r="D126" s="19"/>
      <c r="E126" s="20"/>
      <c r="F126" s="29">
        <f t="shared" si="81"/>
        <v>0</v>
      </c>
      <c r="G126" s="20"/>
      <c r="H126" s="29">
        <f t="shared" si="82"/>
        <v>0</v>
      </c>
      <c r="I126" s="20"/>
      <c r="J126" s="29">
        <f t="shared" si="83"/>
        <v>0</v>
      </c>
      <c r="K126" s="29">
        <f t="shared" si="84"/>
        <v>0</v>
      </c>
      <c r="L126" s="30">
        <f t="shared" si="85"/>
        <v>0</v>
      </c>
    </row>
    <row r="127" spans="1:12" x14ac:dyDescent="0.3">
      <c r="A127" s="38">
        <f t="shared" si="86"/>
        <v>126</v>
      </c>
      <c r="B127" s="17"/>
      <c r="C127" s="18"/>
      <c r="D127" s="19"/>
      <c r="E127" s="20"/>
      <c r="F127" s="29">
        <f t="shared" si="81"/>
        <v>0</v>
      </c>
      <c r="G127" s="20"/>
      <c r="H127" s="29">
        <f t="shared" si="82"/>
        <v>0</v>
      </c>
      <c r="I127" s="20"/>
      <c r="J127" s="29">
        <f t="shared" si="83"/>
        <v>0</v>
      </c>
      <c r="K127" s="29">
        <f t="shared" si="84"/>
        <v>0</v>
      </c>
      <c r="L127" s="30">
        <f t="shared" si="85"/>
        <v>0</v>
      </c>
    </row>
    <row r="128" spans="1:12" x14ac:dyDescent="0.3">
      <c r="A128" s="38">
        <f t="shared" si="86"/>
        <v>127</v>
      </c>
      <c r="B128" s="17"/>
      <c r="C128" s="18"/>
      <c r="D128" s="19"/>
      <c r="E128" s="20"/>
      <c r="F128" s="29">
        <f t="shared" si="81"/>
        <v>0</v>
      </c>
      <c r="G128" s="20"/>
      <c r="H128" s="29">
        <f t="shared" si="82"/>
        <v>0</v>
      </c>
      <c r="I128" s="20"/>
      <c r="J128" s="29">
        <f t="shared" si="83"/>
        <v>0</v>
      </c>
      <c r="K128" s="29">
        <f t="shared" si="84"/>
        <v>0</v>
      </c>
      <c r="L128" s="30">
        <f t="shared" si="85"/>
        <v>0</v>
      </c>
    </row>
    <row r="129" spans="1:12" x14ac:dyDescent="0.3">
      <c r="A129" s="38">
        <f t="shared" si="86"/>
        <v>128</v>
      </c>
      <c r="B129" s="17"/>
      <c r="C129" s="18"/>
      <c r="D129" s="19"/>
      <c r="E129" s="20"/>
      <c r="F129" s="29">
        <f t="shared" si="81"/>
        <v>0</v>
      </c>
      <c r="G129" s="20"/>
      <c r="H129" s="29">
        <f t="shared" si="82"/>
        <v>0</v>
      </c>
      <c r="I129" s="20"/>
      <c r="J129" s="29">
        <f t="shared" si="83"/>
        <v>0</v>
      </c>
      <c r="K129" s="29">
        <f t="shared" si="84"/>
        <v>0</v>
      </c>
      <c r="L129" s="30">
        <f t="shared" si="85"/>
        <v>0</v>
      </c>
    </row>
    <row r="130" spans="1:12" x14ac:dyDescent="0.3">
      <c r="A130" s="38">
        <f t="shared" si="86"/>
        <v>129</v>
      </c>
      <c r="B130" s="17"/>
      <c r="C130" s="18"/>
      <c r="D130" s="19"/>
      <c r="E130" s="20"/>
      <c r="F130" s="29">
        <f t="shared" si="81"/>
        <v>0</v>
      </c>
      <c r="G130" s="20"/>
      <c r="H130" s="29">
        <f t="shared" si="82"/>
        <v>0</v>
      </c>
      <c r="I130" s="20"/>
      <c r="J130" s="29">
        <f t="shared" si="83"/>
        <v>0</v>
      </c>
      <c r="K130" s="29">
        <f t="shared" si="84"/>
        <v>0</v>
      </c>
      <c r="L130" s="30">
        <f t="shared" si="85"/>
        <v>0</v>
      </c>
    </row>
    <row r="131" spans="1:12" x14ac:dyDescent="0.3">
      <c r="A131" s="40">
        <f>ROW()-1</f>
        <v>130</v>
      </c>
      <c r="B131" s="46" t="s">
        <v>30</v>
      </c>
      <c r="C131" s="90"/>
      <c r="D131" s="90"/>
      <c r="E131" s="90"/>
      <c r="F131" s="92">
        <f>SUM(F119:F130)</f>
        <v>64331.9</v>
      </c>
      <c r="G131" s="90"/>
      <c r="H131" s="92">
        <f>SUM(H119:H130)</f>
        <v>74586.720000000001</v>
      </c>
      <c r="I131" s="90"/>
      <c r="J131" s="92">
        <f>SUM(J119:J130)</f>
        <v>23458</v>
      </c>
      <c r="K131" s="91"/>
      <c r="L131" s="31">
        <f>SUM(L119:L130)</f>
        <v>162376.62</v>
      </c>
    </row>
    <row r="132" spans="1:12" x14ac:dyDescent="0.3">
      <c r="A132" s="38">
        <f>ROW()-1</f>
        <v>131</v>
      </c>
      <c r="B132" s="47" t="s">
        <v>60</v>
      </c>
      <c r="C132" s="48"/>
      <c r="D132" s="49"/>
      <c r="E132" s="50"/>
      <c r="F132" s="50"/>
      <c r="G132" s="50"/>
      <c r="H132" s="50"/>
      <c r="I132" s="50"/>
      <c r="J132" s="50"/>
      <c r="K132" s="50"/>
      <c r="L132" s="51"/>
    </row>
    <row r="133" spans="1:12" ht="43.2" x14ac:dyDescent="0.3">
      <c r="A133" s="38">
        <f>ROW()-1</f>
        <v>132</v>
      </c>
      <c r="B133" s="102" t="s">
        <v>46</v>
      </c>
      <c r="C133" s="18">
        <v>1</v>
      </c>
      <c r="D133" s="19"/>
      <c r="E133" s="20">
        <v>6849.19</v>
      </c>
      <c r="F133" s="29">
        <f>$C133*E133</f>
        <v>6849.19</v>
      </c>
      <c r="G133" s="20">
        <v>215389.58</v>
      </c>
      <c r="H133" s="29">
        <f>$C133*G133</f>
        <v>215389.58</v>
      </c>
      <c r="I133" s="20">
        <v>120393</v>
      </c>
      <c r="J133" s="29">
        <f>$C133*I133</f>
        <v>120393</v>
      </c>
      <c r="K133" s="29">
        <f>SUM(E133,G133,I133)</f>
        <v>342631.77</v>
      </c>
      <c r="L133" s="30">
        <f>SUM(F133,H133,J133)</f>
        <v>342631.77</v>
      </c>
    </row>
    <row r="134" spans="1:12" x14ac:dyDescent="0.3">
      <c r="A134" s="38">
        <f t="shared" ref="A134:A138" si="87">ROW()-1</f>
        <v>133</v>
      </c>
      <c r="B134" s="17"/>
      <c r="C134" s="18"/>
      <c r="D134" s="19"/>
      <c r="E134" s="20"/>
      <c r="F134" s="29">
        <f t="shared" ref="F134:F146" si="88">$C134*E134</f>
        <v>0</v>
      </c>
      <c r="G134" s="20"/>
      <c r="H134" s="29">
        <f t="shared" ref="H134:H146" si="89">$C134*G134</f>
        <v>0</v>
      </c>
      <c r="I134" s="20"/>
      <c r="J134" s="29">
        <f t="shared" ref="J134:J146" si="90">$C134*I134</f>
        <v>0</v>
      </c>
      <c r="K134" s="29">
        <f t="shared" ref="K134:K146" si="91">SUM(E134,G134,I134)</f>
        <v>0</v>
      </c>
      <c r="L134" s="30">
        <f t="shared" ref="L134:L146" si="92">SUM(F134,H134,J134)</f>
        <v>0</v>
      </c>
    </row>
    <row r="135" spans="1:12" x14ac:dyDescent="0.3">
      <c r="A135" s="38">
        <f>ROW()-1</f>
        <v>134</v>
      </c>
      <c r="B135" s="17"/>
      <c r="C135" s="18"/>
      <c r="D135" s="19"/>
      <c r="E135" s="20"/>
      <c r="F135" s="29">
        <f t="shared" si="88"/>
        <v>0</v>
      </c>
      <c r="G135" s="20"/>
      <c r="H135" s="29">
        <f t="shared" si="89"/>
        <v>0</v>
      </c>
      <c r="I135" s="20"/>
      <c r="J135" s="29">
        <f t="shared" si="90"/>
        <v>0</v>
      </c>
      <c r="K135" s="29">
        <f t="shared" si="91"/>
        <v>0</v>
      </c>
      <c r="L135" s="30">
        <f t="shared" si="92"/>
        <v>0</v>
      </c>
    </row>
    <row r="136" spans="1:12" x14ac:dyDescent="0.3">
      <c r="A136" s="38">
        <f t="shared" si="87"/>
        <v>135</v>
      </c>
      <c r="B136" s="17"/>
      <c r="C136" s="18"/>
      <c r="D136" s="19"/>
      <c r="E136" s="20"/>
      <c r="F136" s="29">
        <f t="shared" si="88"/>
        <v>0</v>
      </c>
      <c r="G136" s="20"/>
      <c r="H136" s="29">
        <f t="shared" si="89"/>
        <v>0</v>
      </c>
      <c r="I136" s="20"/>
      <c r="J136" s="29">
        <f t="shared" si="90"/>
        <v>0</v>
      </c>
      <c r="K136" s="29">
        <f t="shared" si="91"/>
        <v>0</v>
      </c>
      <c r="L136" s="30">
        <f t="shared" si="92"/>
        <v>0</v>
      </c>
    </row>
    <row r="137" spans="1:12" x14ac:dyDescent="0.3">
      <c r="A137" s="38">
        <f t="shared" si="87"/>
        <v>136</v>
      </c>
      <c r="B137" s="17"/>
      <c r="C137" s="18"/>
      <c r="D137" s="19"/>
      <c r="E137" s="20"/>
      <c r="F137" s="29">
        <f t="shared" si="88"/>
        <v>0</v>
      </c>
      <c r="G137" s="20"/>
      <c r="H137" s="29">
        <f t="shared" si="89"/>
        <v>0</v>
      </c>
      <c r="I137" s="20"/>
      <c r="J137" s="29">
        <f t="shared" si="90"/>
        <v>0</v>
      </c>
      <c r="K137" s="29">
        <f t="shared" si="91"/>
        <v>0</v>
      </c>
      <c r="L137" s="30">
        <f t="shared" si="92"/>
        <v>0</v>
      </c>
    </row>
    <row r="138" spans="1:12" x14ac:dyDescent="0.3">
      <c r="A138" s="38">
        <f t="shared" si="87"/>
        <v>137</v>
      </c>
      <c r="B138" s="17"/>
      <c r="C138" s="18"/>
      <c r="D138" s="19"/>
      <c r="E138" s="20"/>
      <c r="F138" s="29">
        <f t="shared" si="88"/>
        <v>0</v>
      </c>
      <c r="G138" s="20"/>
      <c r="H138" s="29">
        <f t="shared" si="89"/>
        <v>0</v>
      </c>
      <c r="I138" s="20"/>
      <c r="J138" s="29">
        <f t="shared" si="90"/>
        <v>0</v>
      </c>
      <c r="K138" s="29">
        <f t="shared" si="91"/>
        <v>0</v>
      </c>
      <c r="L138" s="30">
        <f t="shared" si="92"/>
        <v>0</v>
      </c>
    </row>
    <row r="139" spans="1:12" x14ac:dyDescent="0.3">
      <c r="A139" s="38">
        <f>ROW()-1</f>
        <v>138</v>
      </c>
      <c r="B139" s="17"/>
      <c r="C139" s="18"/>
      <c r="D139" s="19"/>
      <c r="E139" s="20"/>
      <c r="F139" s="29">
        <f t="shared" si="88"/>
        <v>0</v>
      </c>
      <c r="G139" s="20"/>
      <c r="H139" s="29">
        <f t="shared" si="89"/>
        <v>0</v>
      </c>
      <c r="I139" s="20"/>
      <c r="J139" s="29">
        <f t="shared" si="90"/>
        <v>0</v>
      </c>
      <c r="K139" s="29">
        <f t="shared" si="91"/>
        <v>0</v>
      </c>
      <c r="L139" s="30">
        <f t="shared" si="92"/>
        <v>0</v>
      </c>
    </row>
    <row r="140" spans="1:12" x14ac:dyDescent="0.3">
      <c r="A140" s="38">
        <f t="shared" ref="A140:A141" si="93">ROW()-1</f>
        <v>139</v>
      </c>
      <c r="B140" s="17"/>
      <c r="C140" s="18"/>
      <c r="D140" s="19"/>
      <c r="E140" s="20"/>
      <c r="F140" s="29">
        <f t="shared" si="88"/>
        <v>0</v>
      </c>
      <c r="G140" s="20"/>
      <c r="H140" s="29">
        <f t="shared" si="89"/>
        <v>0</v>
      </c>
      <c r="I140" s="20"/>
      <c r="J140" s="29">
        <f t="shared" si="90"/>
        <v>0</v>
      </c>
      <c r="K140" s="29">
        <f t="shared" si="91"/>
        <v>0</v>
      </c>
      <c r="L140" s="30">
        <f t="shared" si="92"/>
        <v>0</v>
      </c>
    </row>
    <row r="141" spans="1:12" x14ac:dyDescent="0.3">
      <c r="A141" s="38">
        <f t="shared" si="93"/>
        <v>140</v>
      </c>
      <c r="B141" s="17"/>
      <c r="C141" s="18"/>
      <c r="D141" s="19"/>
      <c r="E141" s="20"/>
      <c r="F141" s="29">
        <f t="shared" si="88"/>
        <v>0</v>
      </c>
      <c r="G141" s="20"/>
      <c r="H141" s="29">
        <f t="shared" si="89"/>
        <v>0</v>
      </c>
      <c r="I141" s="20"/>
      <c r="J141" s="29">
        <f t="shared" si="90"/>
        <v>0</v>
      </c>
      <c r="K141" s="29">
        <f t="shared" si="91"/>
        <v>0</v>
      </c>
      <c r="L141" s="30">
        <f t="shared" si="92"/>
        <v>0</v>
      </c>
    </row>
    <row r="142" spans="1:12" x14ac:dyDescent="0.3">
      <c r="A142" s="38">
        <f>ROW()-1</f>
        <v>141</v>
      </c>
      <c r="B142" s="17"/>
      <c r="C142" s="18"/>
      <c r="D142" s="19"/>
      <c r="E142" s="20"/>
      <c r="F142" s="29">
        <f t="shared" si="88"/>
        <v>0</v>
      </c>
      <c r="G142" s="20"/>
      <c r="H142" s="29">
        <f t="shared" si="89"/>
        <v>0</v>
      </c>
      <c r="I142" s="20"/>
      <c r="J142" s="29">
        <f t="shared" si="90"/>
        <v>0</v>
      </c>
      <c r="K142" s="29">
        <f t="shared" si="91"/>
        <v>0</v>
      </c>
      <c r="L142" s="30">
        <f t="shared" si="92"/>
        <v>0</v>
      </c>
    </row>
    <row r="143" spans="1:12" x14ac:dyDescent="0.3">
      <c r="A143" s="38">
        <f t="shared" ref="A143:A146" si="94">ROW()-1</f>
        <v>142</v>
      </c>
      <c r="B143" s="17"/>
      <c r="C143" s="18"/>
      <c r="D143" s="19"/>
      <c r="E143" s="20"/>
      <c r="F143" s="29">
        <f t="shared" si="88"/>
        <v>0</v>
      </c>
      <c r="G143" s="20"/>
      <c r="H143" s="29">
        <f t="shared" si="89"/>
        <v>0</v>
      </c>
      <c r="I143" s="20"/>
      <c r="J143" s="29">
        <f t="shared" si="90"/>
        <v>0</v>
      </c>
      <c r="K143" s="29">
        <f t="shared" si="91"/>
        <v>0</v>
      </c>
      <c r="L143" s="30">
        <f t="shared" si="92"/>
        <v>0</v>
      </c>
    </row>
    <row r="144" spans="1:12" x14ac:dyDescent="0.3">
      <c r="A144" s="38">
        <f>ROW()-1</f>
        <v>143</v>
      </c>
      <c r="B144" s="17"/>
      <c r="C144" s="18"/>
      <c r="D144" s="19"/>
      <c r="E144" s="20"/>
      <c r="F144" s="29">
        <f t="shared" si="88"/>
        <v>0</v>
      </c>
      <c r="G144" s="20"/>
      <c r="H144" s="29">
        <f t="shared" si="89"/>
        <v>0</v>
      </c>
      <c r="I144" s="20"/>
      <c r="J144" s="29">
        <f t="shared" si="90"/>
        <v>0</v>
      </c>
      <c r="K144" s="29">
        <f t="shared" si="91"/>
        <v>0</v>
      </c>
      <c r="L144" s="30">
        <f t="shared" si="92"/>
        <v>0</v>
      </c>
    </row>
    <row r="145" spans="1:12" x14ac:dyDescent="0.3">
      <c r="A145" s="38">
        <f t="shared" si="94"/>
        <v>144</v>
      </c>
      <c r="B145" s="17"/>
      <c r="C145" s="18"/>
      <c r="D145" s="19"/>
      <c r="E145" s="20"/>
      <c r="F145" s="29">
        <f t="shared" si="88"/>
        <v>0</v>
      </c>
      <c r="G145" s="20"/>
      <c r="H145" s="29">
        <f t="shared" si="89"/>
        <v>0</v>
      </c>
      <c r="I145" s="20"/>
      <c r="J145" s="29">
        <f t="shared" si="90"/>
        <v>0</v>
      </c>
      <c r="K145" s="29">
        <f t="shared" si="91"/>
        <v>0</v>
      </c>
      <c r="L145" s="30">
        <f t="shared" si="92"/>
        <v>0</v>
      </c>
    </row>
    <row r="146" spans="1:12" x14ac:dyDescent="0.3">
      <c r="A146" s="38">
        <f t="shared" si="94"/>
        <v>145</v>
      </c>
      <c r="B146" s="17"/>
      <c r="C146" s="18"/>
      <c r="D146" s="19"/>
      <c r="E146" s="20"/>
      <c r="F146" s="29">
        <f t="shared" si="88"/>
        <v>0</v>
      </c>
      <c r="G146" s="20"/>
      <c r="H146" s="29">
        <f t="shared" si="89"/>
        <v>0</v>
      </c>
      <c r="I146" s="20"/>
      <c r="J146" s="29">
        <f t="shared" si="90"/>
        <v>0</v>
      </c>
      <c r="K146" s="29">
        <f t="shared" si="91"/>
        <v>0</v>
      </c>
      <c r="L146" s="30">
        <f t="shared" si="92"/>
        <v>0</v>
      </c>
    </row>
    <row r="147" spans="1:12" x14ac:dyDescent="0.3">
      <c r="A147" s="40">
        <f>ROW()-1</f>
        <v>146</v>
      </c>
      <c r="B147" s="46" t="s">
        <v>30</v>
      </c>
      <c r="C147" s="90"/>
      <c r="D147" s="90"/>
      <c r="E147" s="90"/>
      <c r="F147" s="92">
        <f>SUM(F132:F146)</f>
        <v>6849.19</v>
      </c>
      <c r="G147" s="90"/>
      <c r="H147" s="92">
        <f>SUM(H132:H146)</f>
        <v>215389.58</v>
      </c>
      <c r="I147" s="90"/>
      <c r="J147" s="92">
        <f>SUM(J132:J146)</f>
        <v>120393</v>
      </c>
      <c r="K147" s="91"/>
      <c r="L147" s="31">
        <f>SUM(L132:L146)</f>
        <v>342631.77</v>
      </c>
    </row>
    <row r="148" spans="1:12" x14ac:dyDescent="0.3">
      <c r="A148" s="37">
        <f>ROW()-1</f>
        <v>147</v>
      </c>
      <c r="B148" s="47" t="s">
        <v>63</v>
      </c>
      <c r="C148" s="48"/>
      <c r="D148" s="49"/>
      <c r="E148" s="50"/>
      <c r="F148" s="50"/>
      <c r="G148" s="50"/>
      <c r="H148" s="50"/>
      <c r="I148" s="50"/>
      <c r="J148" s="50"/>
      <c r="K148" s="50"/>
      <c r="L148" s="51"/>
    </row>
    <row r="149" spans="1:12" ht="43.2" x14ac:dyDescent="0.3">
      <c r="A149" s="38">
        <f>ROW()-1</f>
        <v>148</v>
      </c>
      <c r="B149" s="102" t="s">
        <v>46</v>
      </c>
      <c r="C149" s="18"/>
      <c r="D149" s="19"/>
      <c r="E149" s="20"/>
      <c r="F149" s="29">
        <f>$C149*E149</f>
        <v>0</v>
      </c>
      <c r="G149" s="20"/>
      <c r="H149" s="29">
        <f>$C149*G149</f>
        <v>0</v>
      </c>
      <c r="I149" s="20"/>
      <c r="J149" s="29">
        <f>$C149*I149</f>
        <v>0</v>
      </c>
      <c r="K149" s="29">
        <f>SUM(E149,G149,I149)</f>
        <v>0</v>
      </c>
      <c r="L149" s="30">
        <f>SUM(F149,H149,J149)</f>
        <v>0</v>
      </c>
    </row>
    <row r="150" spans="1:12" x14ac:dyDescent="0.3">
      <c r="A150" s="38">
        <f t="shared" ref="A150:A154" si="95">ROW()-1</f>
        <v>149</v>
      </c>
      <c r="B150" s="17"/>
      <c r="C150" s="18"/>
      <c r="D150" s="19"/>
      <c r="E150" s="20"/>
      <c r="F150" s="29">
        <f t="shared" ref="F150:F159" si="96">$C150*E150</f>
        <v>0</v>
      </c>
      <c r="G150" s="20"/>
      <c r="H150" s="29">
        <f t="shared" ref="H150:H159" si="97">$C150*G150</f>
        <v>0</v>
      </c>
      <c r="I150" s="20"/>
      <c r="J150" s="29">
        <f t="shared" ref="J150:J159" si="98">$C150*I150</f>
        <v>0</v>
      </c>
      <c r="K150" s="29">
        <f t="shared" ref="K150:K159" si="99">SUM(E150,G150,I150)</f>
        <v>0</v>
      </c>
      <c r="L150" s="30">
        <f t="shared" ref="L150:L159" si="100">SUM(F150,H150,J150)</f>
        <v>0</v>
      </c>
    </row>
    <row r="151" spans="1:12" x14ac:dyDescent="0.3">
      <c r="A151" s="38">
        <f t="shared" si="95"/>
        <v>150</v>
      </c>
      <c r="B151" s="17" t="s">
        <v>69</v>
      </c>
      <c r="C151" s="18">
        <v>1</v>
      </c>
      <c r="D151" s="19"/>
      <c r="E151" s="20">
        <v>14147.67</v>
      </c>
      <c r="F151" s="29">
        <f t="shared" si="96"/>
        <v>14147.67</v>
      </c>
      <c r="G151" s="20">
        <v>70082.179999999993</v>
      </c>
      <c r="H151" s="29">
        <f t="shared" si="97"/>
        <v>70082.179999999993</v>
      </c>
      <c r="I151" s="20">
        <v>34954</v>
      </c>
      <c r="J151" s="29">
        <f t="shared" si="98"/>
        <v>34954</v>
      </c>
      <c r="K151" s="29">
        <f t="shared" si="99"/>
        <v>119183.84999999999</v>
      </c>
      <c r="L151" s="30">
        <f t="shared" si="100"/>
        <v>119183.84999999999</v>
      </c>
    </row>
    <row r="152" spans="1:12" x14ac:dyDescent="0.3">
      <c r="A152" s="38">
        <f t="shared" si="95"/>
        <v>151</v>
      </c>
      <c r="B152" s="17"/>
      <c r="C152" s="18"/>
      <c r="D152" s="19"/>
      <c r="E152" s="20"/>
      <c r="F152" s="29">
        <f t="shared" si="96"/>
        <v>0</v>
      </c>
      <c r="G152" s="20"/>
      <c r="H152" s="29">
        <f t="shared" si="97"/>
        <v>0</v>
      </c>
      <c r="I152" s="20"/>
      <c r="J152" s="29">
        <f t="shared" si="98"/>
        <v>0</v>
      </c>
      <c r="K152" s="29">
        <f t="shared" si="99"/>
        <v>0</v>
      </c>
      <c r="L152" s="30">
        <f t="shared" si="100"/>
        <v>0</v>
      </c>
    </row>
    <row r="153" spans="1:12" x14ac:dyDescent="0.3">
      <c r="A153" s="38">
        <f t="shared" si="95"/>
        <v>152</v>
      </c>
      <c r="B153" s="17"/>
      <c r="C153" s="18"/>
      <c r="D153" s="19"/>
      <c r="E153" s="20"/>
      <c r="F153" s="29">
        <f t="shared" si="96"/>
        <v>0</v>
      </c>
      <c r="G153" s="20"/>
      <c r="H153" s="29">
        <f t="shared" si="97"/>
        <v>0</v>
      </c>
      <c r="I153" s="20"/>
      <c r="J153" s="29">
        <f t="shared" si="98"/>
        <v>0</v>
      </c>
      <c r="K153" s="29">
        <f t="shared" si="99"/>
        <v>0</v>
      </c>
      <c r="L153" s="30">
        <f t="shared" si="100"/>
        <v>0</v>
      </c>
    </row>
    <row r="154" spans="1:12" x14ac:dyDescent="0.3">
      <c r="A154" s="38">
        <f t="shared" si="95"/>
        <v>153</v>
      </c>
      <c r="B154" s="17"/>
      <c r="C154" s="18"/>
      <c r="D154" s="19"/>
      <c r="E154" s="20"/>
      <c r="F154" s="29">
        <f t="shared" si="96"/>
        <v>0</v>
      </c>
      <c r="G154" s="20"/>
      <c r="H154" s="29">
        <f t="shared" si="97"/>
        <v>0</v>
      </c>
      <c r="I154" s="20"/>
      <c r="J154" s="29">
        <f t="shared" si="98"/>
        <v>0</v>
      </c>
      <c r="K154" s="29">
        <f t="shared" si="99"/>
        <v>0</v>
      </c>
      <c r="L154" s="30">
        <f t="shared" si="100"/>
        <v>0</v>
      </c>
    </row>
    <row r="155" spans="1:12" x14ac:dyDescent="0.3">
      <c r="A155" s="38">
        <f>ROW()-1</f>
        <v>154</v>
      </c>
      <c r="B155" s="17"/>
      <c r="C155" s="18"/>
      <c r="D155" s="19"/>
      <c r="E155" s="20"/>
      <c r="F155" s="29">
        <f t="shared" si="96"/>
        <v>0</v>
      </c>
      <c r="G155" s="20"/>
      <c r="H155" s="29">
        <f t="shared" si="97"/>
        <v>0</v>
      </c>
      <c r="I155" s="20"/>
      <c r="J155" s="29">
        <f t="shared" si="98"/>
        <v>0</v>
      </c>
      <c r="K155" s="29">
        <f t="shared" si="99"/>
        <v>0</v>
      </c>
      <c r="L155" s="30">
        <f t="shared" si="100"/>
        <v>0</v>
      </c>
    </row>
    <row r="156" spans="1:12" x14ac:dyDescent="0.3">
      <c r="A156" s="38">
        <f t="shared" ref="A156:A159" si="101">ROW()-1</f>
        <v>155</v>
      </c>
      <c r="B156" s="17"/>
      <c r="C156" s="18"/>
      <c r="D156" s="19"/>
      <c r="E156" s="20"/>
      <c r="F156" s="29">
        <f t="shared" si="96"/>
        <v>0</v>
      </c>
      <c r="G156" s="20"/>
      <c r="H156" s="29">
        <f t="shared" si="97"/>
        <v>0</v>
      </c>
      <c r="I156" s="20"/>
      <c r="J156" s="29">
        <f t="shared" si="98"/>
        <v>0</v>
      </c>
      <c r="K156" s="29">
        <f t="shared" si="99"/>
        <v>0</v>
      </c>
      <c r="L156" s="30">
        <f t="shared" si="100"/>
        <v>0</v>
      </c>
    </row>
    <row r="157" spans="1:12" x14ac:dyDescent="0.3">
      <c r="A157" s="38">
        <f t="shared" si="101"/>
        <v>156</v>
      </c>
      <c r="B157" s="17"/>
      <c r="C157" s="18"/>
      <c r="D157" s="19"/>
      <c r="E157" s="20"/>
      <c r="F157" s="29">
        <f t="shared" si="96"/>
        <v>0</v>
      </c>
      <c r="G157" s="20"/>
      <c r="H157" s="29">
        <f t="shared" si="97"/>
        <v>0</v>
      </c>
      <c r="I157" s="20"/>
      <c r="J157" s="29">
        <f t="shared" si="98"/>
        <v>0</v>
      </c>
      <c r="K157" s="29">
        <f t="shared" si="99"/>
        <v>0</v>
      </c>
      <c r="L157" s="30">
        <f t="shared" si="100"/>
        <v>0</v>
      </c>
    </row>
    <row r="158" spans="1:12" x14ac:dyDescent="0.3">
      <c r="A158" s="38">
        <f t="shared" si="101"/>
        <v>157</v>
      </c>
      <c r="B158" s="17"/>
      <c r="C158" s="18"/>
      <c r="D158" s="19"/>
      <c r="E158" s="20"/>
      <c r="F158" s="29">
        <f t="shared" si="96"/>
        <v>0</v>
      </c>
      <c r="G158" s="20"/>
      <c r="H158" s="29">
        <f t="shared" si="97"/>
        <v>0</v>
      </c>
      <c r="I158" s="20"/>
      <c r="J158" s="29">
        <f t="shared" si="98"/>
        <v>0</v>
      </c>
      <c r="K158" s="29">
        <f t="shared" si="99"/>
        <v>0</v>
      </c>
      <c r="L158" s="30">
        <f t="shared" si="100"/>
        <v>0</v>
      </c>
    </row>
    <row r="159" spans="1:12" x14ac:dyDescent="0.3">
      <c r="A159" s="38">
        <f t="shared" si="101"/>
        <v>158</v>
      </c>
      <c r="B159" s="17"/>
      <c r="C159" s="18"/>
      <c r="D159" s="19"/>
      <c r="E159" s="20"/>
      <c r="F159" s="29">
        <f t="shared" si="96"/>
        <v>0</v>
      </c>
      <c r="G159" s="20"/>
      <c r="H159" s="29">
        <f t="shared" si="97"/>
        <v>0</v>
      </c>
      <c r="I159" s="20"/>
      <c r="J159" s="29">
        <f t="shared" si="98"/>
        <v>0</v>
      </c>
      <c r="K159" s="29">
        <f t="shared" si="99"/>
        <v>0</v>
      </c>
      <c r="L159" s="30">
        <f t="shared" si="100"/>
        <v>0</v>
      </c>
    </row>
    <row r="160" spans="1:12" x14ac:dyDescent="0.3">
      <c r="A160" s="40">
        <f>ROW()-1</f>
        <v>159</v>
      </c>
      <c r="B160" s="46" t="s">
        <v>30</v>
      </c>
      <c r="C160" s="90"/>
      <c r="D160" s="90"/>
      <c r="E160" s="90"/>
      <c r="F160" s="92">
        <f>SUM(F148:F159)</f>
        <v>14147.67</v>
      </c>
      <c r="G160" s="90"/>
      <c r="H160" s="92">
        <f>SUM(H148:H159)</f>
        <v>70082.179999999993</v>
      </c>
      <c r="I160" s="90"/>
      <c r="J160" s="92">
        <f>SUM(J148:J159)</f>
        <v>34954</v>
      </c>
      <c r="K160" s="91"/>
      <c r="L160" s="31">
        <f>SUM(L148:L159)</f>
        <v>119183.84999999999</v>
      </c>
    </row>
    <row r="161" spans="1:12" x14ac:dyDescent="0.3">
      <c r="A161" s="37">
        <f>ROW()-1</f>
        <v>160</v>
      </c>
      <c r="B161" s="47" t="s">
        <v>64</v>
      </c>
      <c r="C161" s="48"/>
      <c r="D161" s="49"/>
      <c r="E161" s="50"/>
      <c r="F161" s="50"/>
      <c r="G161" s="50"/>
      <c r="H161" s="50"/>
      <c r="I161" s="50"/>
      <c r="J161" s="50"/>
      <c r="K161" s="50"/>
      <c r="L161" s="51"/>
    </row>
    <row r="162" spans="1:12" ht="43.2" x14ac:dyDescent="0.3">
      <c r="A162" s="38">
        <f>ROW()-1</f>
        <v>161</v>
      </c>
      <c r="B162" s="102" t="s">
        <v>46</v>
      </c>
      <c r="C162" s="18">
        <v>1</v>
      </c>
      <c r="D162" s="19"/>
      <c r="E162" s="20">
        <v>11132.76</v>
      </c>
      <c r="F162" s="29">
        <f>$C162*E162</f>
        <v>11132.76</v>
      </c>
      <c r="G162" s="20">
        <v>13223.69</v>
      </c>
      <c r="H162" s="29">
        <f>$C162*G162</f>
        <v>13223.69</v>
      </c>
      <c r="I162" s="20">
        <v>5755</v>
      </c>
      <c r="J162" s="29">
        <f>$C162*I162</f>
        <v>5755</v>
      </c>
      <c r="K162" s="29">
        <f>SUM(E162,G162,I162)</f>
        <v>30111.45</v>
      </c>
      <c r="L162" s="30">
        <f>SUM(F162,H162,J162)</f>
        <v>30111.45</v>
      </c>
    </row>
    <row r="163" spans="1:12" x14ac:dyDescent="0.3">
      <c r="A163" s="38">
        <f t="shared" ref="A163:A166" si="102">ROW()-1</f>
        <v>162</v>
      </c>
      <c r="B163" s="17"/>
      <c r="C163" s="18"/>
      <c r="D163" s="19"/>
      <c r="E163" s="20"/>
      <c r="F163" s="29">
        <f t="shared" ref="F163:F171" si="103">$C163*E163</f>
        <v>0</v>
      </c>
      <c r="G163" s="20"/>
      <c r="H163" s="29">
        <f t="shared" ref="H163:H171" si="104">$C163*G163</f>
        <v>0</v>
      </c>
      <c r="I163" s="20"/>
      <c r="J163" s="29">
        <f t="shared" ref="J163:J171" si="105">$C163*I163</f>
        <v>0</v>
      </c>
      <c r="K163" s="29">
        <f t="shared" ref="K163:K171" si="106">SUM(E163,G163,I163)</f>
        <v>0</v>
      </c>
      <c r="L163" s="30">
        <f t="shared" ref="L163:L171" si="107">SUM(F163,H163,J163)</f>
        <v>0</v>
      </c>
    </row>
    <row r="164" spans="1:12" x14ac:dyDescent="0.3">
      <c r="A164" s="38">
        <f t="shared" si="102"/>
        <v>163</v>
      </c>
      <c r="B164" s="17"/>
      <c r="C164" s="18"/>
      <c r="D164" s="19"/>
      <c r="E164" s="20"/>
      <c r="F164" s="29">
        <f t="shared" si="103"/>
        <v>0</v>
      </c>
      <c r="G164" s="20"/>
      <c r="H164" s="29">
        <f t="shared" si="104"/>
        <v>0</v>
      </c>
      <c r="I164" s="20"/>
      <c r="J164" s="29">
        <f t="shared" si="105"/>
        <v>0</v>
      </c>
      <c r="K164" s="29">
        <f t="shared" si="106"/>
        <v>0</v>
      </c>
      <c r="L164" s="30">
        <f t="shared" si="107"/>
        <v>0</v>
      </c>
    </row>
    <row r="165" spans="1:12" x14ac:dyDescent="0.3">
      <c r="A165" s="38">
        <f t="shared" si="102"/>
        <v>164</v>
      </c>
      <c r="B165" s="17"/>
      <c r="C165" s="18"/>
      <c r="D165" s="19"/>
      <c r="E165" s="20"/>
      <c r="F165" s="29">
        <f t="shared" si="103"/>
        <v>0</v>
      </c>
      <c r="G165" s="20"/>
      <c r="H165" s="29">
        <f t="shared" si="104"/>
        <v>0</v>
      </c>
      <c r="I165" s="20"/>
      <c r="J165" s="29">
        <f t="shared" si="105"/>
        <v>0</v>
      </c>
      <c r="K165" s="29">
        <f t="shared" si="106"/>
        <v>0</v>
      </c>
      <c r="L165" s="30">
        <f t="shared" si="107"/>
        <v>0</v>
      </c>
    </row>
    <row r="166" spans="1:12" x14ac:dyDescent="0.3">
      <c r="A166" s="38">
        <f t="shared" si="102"/>
        <v>165</v>
      </c>
      <c r="B166" s="17"/>
      <c r="C166" s="18"/>
      <c r="D166" s="19"/>
      <c r="E166" s="20"/>
      <c r="F166" s="29">
        <f t="shared" si="103"/>
        <v>0</v>
      </c>
      <c r="G166" s="20"/>
      <c r="H166" s="29">
        <f t="shared" si="104"/>
        <v>0</v>
      </c>
      <c r="I166" s="20"/>
      <c r="J166" s="29">
        <f t="shared" si="105"/>
        <v>0</v>
      </c>
      <c r="K166" s="29">
        <f t="shared" si="106"/>
        <v>0</v>
      </c>
      <c r="L166" s="30">
        <f t="shared" si="107"/>
        <v>0</v>
      </c>
    </row>
    <row r="167" spans="1:12" x14ac:dyDescent="0.3">
      <c r="A167" s="38">
        <f>ROW()-1</f>
        <v>166</v>
      </c>
      <c r="B167" s="17"/>
      <c r="C167" s="18"/>
      <c r="D167" s="19"/>
      <c r="E167" s="20"/>
      <c r="F167" s="29">
        <f t="shared" si="103"/>
        <v>0</v>
      </c>
      <c r="G167" s="20"/>
      <c r="H167" s="29">
        <f t="shared" si="104"/>
        <v>0</v>
      </c>
      <c r="I167" s="20"/>
      <c r="J167" s="29">
        <f t="shared" si="105"/>
        <v>0</v>
      </c>
      <c r="K167" s="29">
        <f t="shared" si="106"/>
        <v>0</v>
      </c>
      <c r="L167" s="30">
        <f t="shared" si="107"/>
        <v>0</v>
      </c>
    </row>
    <row r="168" spans="1:12" x14ac:dyDescent="0.3">
      <c r="A168" s="38">
        <f t="shared" ref="A168:A171" si="108">ROW()-1</f>
        <v>167</v>
      </c>
      <c r="B168" s="17"/>
      <c r="C168" s="18"/>
      <c r="D168" s="19"/>
      <c r="E168" s="20"/>
      <c r="F168" s="29">
        <f t="shared" si="103"/>
        <v>0</v>
      </c>
      <c r="G168" s="20"/>
      <c r="H168" s="29">
        <f t="shared" si="104"/>
        <v>0</v>
      </c>
      <c r="I168" s="20"/>
      <c r="J168" s="29">
        <f t="shared" si="105"/>
        <v>0</v>
      </c>
      <c r="K168" s="29">
        <f t="shared" si="106"/>
        <v>0</v>
      </c>
      <c r="L168" s="30">
        <f t="shared" si="107"/>
        <v>0</v>
      </c>
    </row>
    <row r="169" spans="1:12" x14ac:dyDescent="0.3">
      <c r="A169" s="38">
        <f t="shared" si="108"/>
        <v>168</v>
      </c>
      <c r="B169" s="17"/>
      <c r="C169" s="18"/>
      <c r="D169" s="19"/>
      <c r="E169" s="20"/>
      <c r="F169" s="29">
        <f t="shared" si="103"/>
        <v>0</v>
      </c>
      <c r="G169" s="20"/>
      <c r="H169" s="29">
        <f t="shared" si="104"/>
        <v>0</v>
      </c>
      <c r="I169" s="20"/>
      <c r="J169" s="29">
        <f t="shared" si="105"/>
        <v>0</v>
      </c>
      <c r="K169" s="29">
        <f t="shared" si="106"/>
        <v>0</v>
      </c>
      <c r="L169" s="30">
        <f t="shared" si="107"/>
        <v>0</v>
      </c>
    </row>
    <row r="170" spans="1:12" x14ac:dyDescent="0.3">
      <c r="A170" s="38">
        <f t="shared" si="108"/>
        <v>169</v>
      </c>
      <c r="B170" s="17"/>
      <c r="C170" s="18"/>
      <c r="D170" s="19"/>
      <c r="E170" s="20"/>
      <c r="F170" s="29">
        <f t="shared" si="103"/>
        <v>0</v>
      </c>
      <c r="G170" s="20"/>
      <c r="H170" s="29">
        <f t="shared" si="104"/>
        <v>0</v>
      </c>
      <c r="I170" s="20"/>
      <c r="J170" s="29">
        <f t="shared" si="105"/>
        <v>0</v>
      </c>
      <c r="K170" s="29">
        <f t="shared" si="106"/>
        <v>0</v>
      </c>
      <c r="L170" s="30">
        <f t="shared" si="107"/>
        <v>0</v>
      </c>
    </row>
    <row r="171" spans="1:12" x14ac:dyDescent="0.3">
      <c r="A171" s="38">
        <f t="shared" si="108"/>
        <v>170</v>
      </c>
      <c r="B171" s="17"/>
      <c r="C171" s="18"/>
      <c r="D171" s="19"/>
      <c r="E171" s="20"/>
      <c r="F171" s="29">
        <f t="shared" si="103"/>
        <v>0</v>
      </c>
      <c r="G171" s="20"/>
      <c r="H171" s="29">
        <f t="shared" si="104"/>
        <v>0</v>
      </c>
      <c r="I171" s="20"/>
      <c r="J171" s="29">
        <f t="shared" si="105"/>
        <v>0</v>
      </c>
      <c r="K171" s="29">
        <f t="shared" si="106"/>
        <v>0</v>
      </c>
      <c r="L171" s="30">
        <f t="shared" si="107"/>
        <v>0</v>
      </c>
    </row>
    <row r="172" spans="1:12" x14ac:dyDescent="0.3">
      <c r="A172" s="40">
        <f>ROW()-1</f>
        <v>171</v>
      </c>
      <c r="B172" s="46" t="s">
        <v>30</v>
      </c>
      <c r="C172" s="90"/>
      <c r="D172" s="90"/>
      <c r="E172" s="90"/>
      <c r="F172" s="92">
        <f>SUM(F161:F171)</f>
        <v>11132.76</v>
      </c>
      <c r="G172" s="90"/>
      <c r="H172" s="92">
        <f>SUM(H161:H171)</f>
        <v>13223.69</v>
      </c>
      <c r="I172" s="90"/>
      <c r="J172" s="92">
        <f>SUM(J161:J171)</f>
        <v>5755</v>
      </c>
      <c r="K172" s="91"/>
      <c r="L172" s="31">
        <f>SUM(L161:L171)</f>
        <v>30111.45</v>
      </c>
    </row>
    <row r="173" spans="1:12" x14ac:dyDescent="0.3">
      <c r="A173" s="38">
        <f>ROW()-1</f>
        <v>172</v>
      </c>
      <c r="B173" s="47" t="s">
        <v>65</v>
      </c>
      <c r="C173" s="48"/>
      <c r="D173" s="49"/>
      <c r="E173" s="50"/>
      <c r="F173" s="50"/>
      <c r="G173" s="50"/>
      <c r="H173" s="50"/>
      <c r="I173" s="50"/>
      <c r="J173" s="50"/>
      <c r="K173" s="50"/>
      <c r="L173" s="51"/>
    </row>
    <row r="174" spans="1:12" ht="43.2" x14ac:dyDescent="0.3">
      <c r="A174" s="38">
        <f>ROW()-1</f>
        <v>173</v>
      </c>
      <c r="B174" s="102" t="s">
        <v>46</v>
      </c>
      <c r="C174" s="18">
        <v>1</v>
      </c>
      <c r="D174" s="19"/>
      <c r="E174" s="20">
        <v>3909.22</v>
      </c>
      <c r="F174" s="29">
        <f>$C174*E174</f>
        <v>3909.22</v>
      </c>
      <c r="G174" s="20">
        <v>2311</v>
      </c>
      <c r="H174" s="29">
        <f>$C174*G174</f>
        <v>2311</v>
      </c>
      <c r="I174" s="20">
        <v>1006</v>
      </c>
      <c r="J174" s="29">
        <f>$C174*I174</f>
        <v>1006</v>
      </c>
      <c r="K174" s="29">
        <f>SUM(E174,G174,I174)</f>
        <v>7226.2199999999993</v>
      </c>
      <c r="L174" s="30">
        <f>SUM(F174,H174,J174)</f>
        <v>7226.2199999999993</v>
      </c>
    </row>
    <row r="175" spans="1:12" x14ac:dyDescent="0.3">
      <c r="A175" s="38">
        <f t="shared" ref="A175:A180" si="109">ROW()-1</f>
        <v>174</v>
      </c>
      <c r="B175" s="17"/>
      <c r="C175" s="18"/>
      <c r="D175" s="19"/>
      <c r="E175" s="20"/>
      <c r="F175" s="29">
        <f t="shared" ref="F175:F186" si="110">$C175*E175</f>
        <v>0</v>
      </c>
      <c r="G175" s="20"/>
      <c r="H175" s="29">
        <f t="shared" ref="H175:H186" si="111">$C175*G175</f>
        <v>0</v>
      </c>
      <c r="I175" s="20"/>
      <c r="J175" s="29">
        <f t="shared" ref="J175:J186" si="112">$C175*I175</f>
        <v>0</v>
      </c>
      <c r="K175" s="29">
        <f t="shared" ref="K175:K186" si="113">SUM(E175,G175,I175)</f>
        <v>0</v>
      </c>
      <c r="L175" s="30">
        <f t="shared" ref="L175:L186" si="114">SUM(F175,H175,J175)</f>
        <v>0</v>
      </c>
    </row>
    <row r="176" spans="1:12" x14ac:dyDescent="0.3">
      <c r="A176" s="38"/>
      <c r="B176" s="17"/>
      <c r="C176" s="18"/>
      <c r="D176" s="19"/>
      <c r="E176" s="20"/>
      <c r="F176" s="29">
        <f t="shared" si="110"/>
        <v>0</v>
      </c>
      <c r="G176" s="20"/>
      <c r="H176" s="29">
        <f t="shared" si="111"/>
        <v>0</v>
      </c>
      <c r="I176" s="20"/>
      <c r="J176" s="29">
        <f t="shared" si="112"/>
        <v>0</v>
      </c>
      <c r="K176" s="29">
        <f t="shared" si="113"/>
        <v>0</v>
      </c>
      <c r="L176" s="30">
        <f t="shared" si="114"/>
        <v>0</v>
      </c>
    </row>
    <row r="177" spans="1:12" x14ac:dyDescent="0.3">
      <c r="A177" s="38">
        <f>ROW()-1</f>
        <v>176</v>
      </c>
      <c r="B177" s="17"/>
      <c r="C177" s="18"/>
      <c r="D177" s="19"/>
      <c r="E177" s="20"/>
      <c r="F177" s="29">
        <f t="shared" si="110"/>
        <v>0</v>
      </c>
      <c r="G177" s="20"/>
      <c r="H177" s="29">
        <f t="shared" si="111"/>
        <v>0</v>
      </c>
      <c r="I177" s="20"/>
      <c r="J177" s="29">
        <f t="shared" si="112"/>
        <v>0</v>
      </c>
      <c r="K177" s="29">
        <f t="shared" si="113"/>
        <v>0</v>
      </c>
      <c r="L177" s="30">
        <f t="shared" si="114"/>
        <v>0</v>
      </c>
    </row>
    <row r="178" spans="1:12" x14ac:dyDescent="0.3">
      <c r="A178" s="38">
        <f t="shared" si="109"/>
        <v>177</v>
      </c>
      <c r="B178" s="17"/>
      <c r="C178" s="18"/>
      <c r="D178" s="19"/>
      <c r="E178" s="20"/>
      <c r="F178" s="29">
        <f t="shared" si="110"/>
        <v>0</v>
      </c>
      <c r="G178" s="20"/>
      <c r="H178" s="29">
        <f t="shared" si="111"/>
        <v>0</v>
      </c>
      <c r="I178" s="20"/>
      <c r="J178" s="29">
        <f t="shared" si="112"/>
        <v>0</v>
      </c>
      <c r="K178" s="29">
        <f t="shared" si="113"/>
        <v>0</v>
      </c>
      <c r="L178" s="30">
        <f t="shared" si="114"/>
        <v>0</v>
      </c>
    </row>
    <row r="179" spans="1:12" x14ac:dyDescent="0.3">
      <c r="A179" s="38">
        <f t="shared" si="109"/>
        <v>178</v>
      </c>
      <c r="B179" s="17"/>
      <c r="C179" s="18"/>
      <c r="D179" s="19"/>
      <c r="E179" s="20"/>
      <c r="F179" s="29">
        <f t="shared" si="110"/>
        <v>0</v>
      </c>
      <c r="G179" s="20"/>
      <c r="H179" s="29">
        <f t="shared" si="111"/>
        <v>0</v>
      </c>
      <c r="I179" s="20"/>
      <c r="J179" s="29">
        <f t="shared" si="112"/>
        <v>0</v>
      </c>
      <c r="K179" s="29">
        <f t="shared" si="113"/>
        <v>0</v>
      </c>
      <c r="L179" s="30">
        <f t="shared" si="114"/>
        <v>0</v>
      </c>
    </row>
    <row r="180" spans="1:12" x14ac:dyDescent="0.3">
      <c r="A180" s="38">
        <f t="shared" si="109"/>
        <v>179</v>
      </c>
      <c r="B180" s="17"/>
      <c r="C180" s="18"/>
      <c r="D180" s="19"/>
      <c r="E180" s="20"/>
      <c r="F180" s="29">
        <f t="shared" si="110"/>
        <v>0</v>
      </c>
      <c r="G180" s="20"/>
      <c r="H180" s="29">
        <f t="shared" si="111"/>
        <v>0</v>
      </c>
      <c r="I180" s="20"/>
      <c r="J180" s="29">
        <f t="shared" si="112"/>
        <v>0</v>
      </c>
      <c r="K180" s="29">
        <f t="shared" si="113"/>
        <v>0</v>
      </c>
      <c r="L180" s="30">
        <f t="shared" si="114"/>
        <v>0</v>
      </c>
    </row>
    <row r="181" spans="1:12" x14ac:dyDescent="0.3">
      <c r="A181" s="38">
        <f>ROW()-1</f>
        <v>180</v>
      </c>
      <c r="B181" s="17"/>
      <c r="C181" s="18"/>
      <c r="D181" s="19"/>
      <c r="E181" s="20"/>
      <c r="F181" s="29">
        <f t="shared" si="110"/>
        <v>0</v>
      </c>
      <c r="G181" s="20"/>
      <c r="H181" s="29">
        <f t="shared" si="111"/>
        <v>0</v>
      </c>
      <c r="I181" s="20"/>
      <c r="J181" s="29">
        <f t="shared" si="112"/>
        <v>0</v>
      </c>
      <c r="K181" s="29">
        <f t="shared" si="113"/>
        <v>0</v>
      </c>
      <c r="L181" s="30">
        <f t="shared" si="114"/>
        <v>0</v>
      </c>
    </row>
    <row r="182" spans="1:12" x14ac:dyDescent="0.3">
      <c r="A182" s="38">
        <f t="shared" ref="A182:A183" si="115">ROW()-1</f>
        <v>181</v>
      </c>
      <c r="B182" s="17"/>
      <c r="C182" s="18"/>
      <c r="D182" s="19"/>
      <c r="E182" s="20"/>
      <c r="F182" s="29">
        <f t="shared" si="110"/>
        <v>0</v>
      </c>
      <c r="G182" s="20"/>
      <c r="H182" s="29">
        <f t="shared" si="111"/>
        <v>0</v>
      </c>
      <c r="I182" s="20"/>
      <c r="J182" s="29">
        <f t="shared" si="112"/>
        <v>0</v>
      </c>
      <c r="K182" s="29">
        <f t="shared" si="113"/>
        <v>0</v>
      </c>
      <c r="L182" s="30">
        <f t="shared" si="114"/>
        <v>0</v>
      </c>
    </row>
    <row r="183" spans="1:12" x14ac:dyDescent="0.3">
      <c r="A183" s="38">
        <f t="shared" si="115"/>
        <v>182</v>
      </c>
      <c r="B183" s="17"/>
      <c r="C183" s="18"/>
      <c r="D183" s="19"/>
      <c r="E183" s="20"/>
      <c r="F183" s="29">
        <f t="shared" si="110"/>
        <v>0</v>
      </c>
      <c r="G183" s="20"/>
      <c r="H183" s="29">
        <f t="shared" si="111"/>
        <v>0</v>
      </c>
      <c r="I183" s="20"/>
      <c r="J183" s="29">
        <f t="shared" si="112"/>
        <v>0</v>
      </c>
      <c r="K183" s="29">
        <f t="shared" si="113"/>
        <v>0</v>
      </c>
      <c r="L183" s="30">
        <f t="shared" si="114"/>
        <v>0</v>
      </c>
    </row>
    <row r="184" spans="1:12" x14ac:dyDescent="0.3">
      <c r="A184" s="38">
        <f>ROW()-1</f>
        <v>183</v>
      </c>
      <c r="B184" s="17"/>
      <c r="C184" s="18"/>
      <c r="D184" s="19"/>
      <c r="E184" s="20"/>
      <c r="F184" s="29">
        <f t="shared" si="110"/>
        <v>0</v>
      </c>
      <c r="G184" s="20"/>
      <c r="H184" s="29">
        <f t="shared" si="111"/>
        <v>0</v>
      </c>
      <c r="I184" s="20"/>
      <c r="J184" s="29">
        <f t="shared" si="112"/>
        <v>0</v>
      </c>
      <c r="K184" s="29">
        <f t="shared" si="113"/>
        <v>0</v>
      </c>
      <c r="L184" s="30">
        <f t="shared" si="114"/>
        <v>0</v>
      </c>
    </row>
    <row r="185" spans="1:12" x14ac:dyDescent="0.3">
      <c r="A185" s="38">
        <f t="shared" ref="A185" si="116">ROW()-1</f>
        <v>184</v>
      </c>
      <c r="B185" s="17"/>
      <c r="C185" s="18"/>
      <c r="D185" s="19"/>
      <c r="E185" s="20"/>
      <c r="F185" s="29">
        <f t="shared" si="110"/>
        <v>0</v>
      </c>
      <c r="G185" s="20"/>
      <c r="H185" s="29">
        <f t="shared" si="111"/>
        <v>0</v>
      </c>
      <c r="I185" s="20"/>
      <c r="J185" s="29">
        <f t="shared" si="112"/>
        <v>0</v>
      </c>
      <c r="K185" s="29">
        <f t="shared" si="113"/>
        <v>0</v>
      </c>
      <c r="L185" s="30">
        <f t="shared" si="114"/>
        <v>0</v>
      </c>
    </row>
    <row r="186" spans="1:12" x14ac:dyDescent="0.3">
      <c r="A186" s="38">
        <f>ROW()-1</f>
        <v>185</v>
      </c>
      <c r="B186" s="17"/>
      <c r="C186" s="18"/>
      <c r="D186" s="19"/>
      <c r="E186" s="20"/>
      <c r="F186" s="29">
        <f t="shared" si="110"/>
        <v>0</v>
      </c>
      <c r="G186" s="20"/>
      <c r="H186" s="29">
        <f t="shared" si="111"/>
        <v>0</v>
      </c>
      <c r="I186" s="20"/>
      <c r="J186" s="29">
        <f t="shared" si="112"/>
        <v>0</v>
      </c>
      <c r="K186" s="29">
        <f t="shared" si="113"/>
        <v>0</v>
      </c>
      <c r="L186" s="30">
        <f t="shared" si="114"/>
        <v>0</v>
      </c>
    </row>
    <row r="187" spans="1:12" x14ac:dyDescent="0.3">
      <c r="A187" s="40">
        <f>ROW()-1</f>
        <v>186</v>
      </c>
      <c r="B187" s="46" t="s">
        <v>66</v>
      </c>
      <c r="C187" s="90"/>
      <c r="D187" s="90"/>
      <c r="E187" s="90"/>
      <c r="F187" s="92">
        <f>SUM(F173:F186)</f>
        <v>3909.22</v>
      </c>
      <c r="G187" s="90"/>
      <c r="H187" s="92">
        <f>SUM(H173:H186)</f>
        <v>2311</v>
      </c>
      <c r="I187" s="90"/>
      <c r="J187" s="92">
        <f>SUM(J173:J186)</f>
        <v>1006</v>
      </c>
      <c r="K187" s="91"/>
      <c r="L187" s="31">
        <f>SUM(L173:L186)</f>
        <v>7226.2199999999993</v>
      </c>
    </row>
    <row r="188" spans="1:12" x14ac:dyDescent="0.3">
      <c r="A188" s="38">
        <f>ROW()-1</f>
        <v>187</v>
      </c>
      <c r="B188" s="47" t="s">
        <v>62</v>
      </c>
      <c r="C188" s="48"/>
      <c r="D188" s="49"/>
      <c r="E188" s="50"/>
      <c r="F188" s="50"/>
      <c r="G188" s="50"/>
      <c r="H188" s="50"/>
      <c r="I188" s="50"/>
      <c r="J188" s="50"/>
      <c r="K188" s="50"/>
      <c r="L188" s="51"/>
    </row>
    <row r="189" spans="1:12" ht="43.2" x14ac:dyDescent="0.3">
      <c r="A189" s="38">
        <f>ROW()-1</f>
        <v>188</v>
      </c>
      <c r="B189" s="102" t="s">
        <v>46</v>
      </c>
      <c r="C189" s="18">
        <v>1</v>
      </c>
      <c r="D189" s="19"/>
      <c r="E189" s="20">
        <v>114602.89</v>
      </c>
      <c r="F189" s="29">
        <f>$C189*E189</f>
        <v>114602.89</v>
      </c>
      <c r="G189" s="20">
        <v>49043.55</v>
      </c>
      <c r="H189" s="29">
        <f>$C189*G189</f>
        <v>49043.55</v>
      </c>
      <c r="I189" s="20">
        <v>21342</v>
      </c>
      <c r="J189" s="29">
        <f>$C189*I189</f>
        <v>21342</v>
      </c>
      <c r="K189" s="29">
        <f>SUM(E189,G189,I189)</f>
        <v>184988.44</v>
      </c>
      <c r="L189" s="30">
        <f>SUM(F189,H189,J189)</f>
        <v>184988.44</v>
      </c>
    </row>
    <row r="190" spans="1:12" x14ac:dyDescent="0.3">
      <c r="A190" s="38">
        <f>ROW()-1</f>
        <v>189</v>
      </c>
      <c r="B190" s="17"/>
      <c r="C190" s="18"/>
      <c r="D190" s="19"/>
      <c r="E190" s="20"/>
      <c r="F190" s="29">
        <f t="shared" ref="F190:F196" si="117">$C190*E190</f>
        <v>0</v>
      </c>
      <c r="G190" s="20"/>
      <c r="H190" s="29">
        <f t="shared" ref="H190:H196" si="118">$C190*G190</f>
        <v>0</v>
      </c>
      <c r="I190" s="20"/>
      <c r="J190" s="29">
        <f t="shared" ref="J190:J196" si="119">$C190*I190</f>
        <v>0</v>
      </c>
      <c r="K190" s="29">
        <f t="shared" ref="K190:K196" si="120">SUM(E190,G190,I190)</f>
        <v>0</v>
      </c>
      <c r="L190" s="30">
        <f t="shared" ref="L190:L196" si="121">SUM(F190,H190,J190)</f>
        <v>0</v>
      </c>
    </row>
    <row r="191" spans="1:12" x14ac:dyDescent="0.3">
      <c r="A191" s="38">
        <f t="shared" ref="A191:A193" si="122">ROW()-1</f>
        <v>190</v>
      </c>
      <c r="B191" s="17" t="s">
        <v>70</v>
      </c>
      <c r="C191" s="18">
        <v>1</v>
      </c>
      <c r="D191" s="19"/>
      <c r="E191" s="20">
        <v>4667.82</v>
      </c>
      <c r="F191" s="29">
        <f t="shared" si="117"/>
        <v>4667.82</v>
      </c>
      <c r="G191" s="20">
        <v>3647.2</v>
      </c>
      <c r="H191" s="29">
        <f t="shared" si="118"/>
        <v>3647.2</v>
      </c>
      <c r="I191" s="20">
        <v>1587</v>
      </c>
      <c r="J191" s="29">
        <f t="shared" si="119"/>
        <v>1587</v>
      </c>
      <c r="K191" s="29">
        <f t="shared" si="120"/>
        <v>9902.02</v>
      </c>
      <c r="L191" s="30">
        <f t="shared" si="121"/>
        <v>9902.02</v>
      </c>
    </row>
    <row r="192" spans="1:12" x14ac:dyDescent="0.3">
      <c r="A192" s="38">
        <f t="shared" si="122"/>
        <v>191</v>
      </c>
      <c r="B192" s="17"/>
      <c r="C192" s="18"/>
      <c r="D192" s="19"/>
      <c r="E192" s="20"/>
      <c r="F192" s="29">
        <f t="shared" si="117"/>
        <v>0</v>
      </c>
      <c r="G192" s="20"/>
      <c r="H192" s="29">
        <f t="shared" si="118"/>
        <v>0</v>
      </c>
      <c r="I192" s="20"/>
      <c r="J192" s="29">
        <f t="shared" si="119"/>
        <v>0</v>
      </c>
      <c r="K192" s="29">
        <f t="shared" si="120"/>
        <v>0</v>
      </c>
      <c r="L192" s="30">
        <f t="shared" si="121"/>
        <v>0</v>
      </c>
    </row>
    <row r="193" spans="1:12" x14ac:dyDescent="0.3">
      <c r="A193" s="38">
        <f t="shared" si="122"/>
        <v>192</v>
      </c>
      <c r="B193" s="17"/>
      <c r="C193" s="18"/>
      <c r="D193" s="19"/>
      <c r="E193" s="20"/>
      <c r="F193" s="29">
        <f t="shared" si="117"/>
        <v>0</v>
      </c>
      <c r="G193" s="20"/>
      <c r="H193" s="29">
        <f t="shared" si="118"/>
        <v>0</v>
      </c>
      <c r="I193" s="20"/>
      <c r="J193" s="29">
        <f t="shared" si="119"/>
        <v>0</v>
      </c>
      <c r="K193" s="29">
        <f t="shared" si="120"/>
        <v>0</v>
      </c>
      <c r="L193" s="30">
        <f t="shared" si="121"/>
        <v>0</v>
      </c>
    </row>
    <row r="194" spans="1:12" x14ac:dyDescent="0.3">
      <c r="A194" s="38">
        <f>ROW()-1</f>
        <v>193</v>
      </c>
      <c r="B194" s="17"/>
      <c r="C194" s="18"/>
      <c r="D194" s="19"/>
      <c r="E194" s="20"/>
      <c r="F194" s="29">
        <f t="shared" si="117"/>
        <v>0</v>
      </c>
      <c r="G194" s="20"/>
      <c r="H194" s="29">
        <f t="shared" si="118"/>
        <v>0</v>
      </c>
      <c r="I194" s="20"/>
      <c r="J194" s="29">
        <f t="shared" si="119"/>
        <v>0</v>
      </c>
      <c r="K194" s="29">
        <f t="shared" si="120"/>
        <v>0</v>
      </c>
      <c r="L194" s="30">
        <f t="shared" si="121"/>
        <v>0</v>
      </c>
    </row>
    <row r="195" spans="1:12" x14ac:dyDescent="0.3">
      <c r="A195" s="38">
        <f>ROW()-1</f>
        <v>194</v>
      </c>
      <c r="B195" s="17"/>
      <c r="C195" s="18"/>
      <c r="D195" s="19"/>
      <c r="E195" s="20"/>
      <c r="F195" s="29">
        <f t="shared" si="117"/>
        <v>0</v>
      </c>
      <c r="G195" s="20"/>
      <c r="H195" s="29">
        <f t="shared" si="118"/>
        <v>0</v>
      </c>
      <c r="I195" s="20"/>
      <c r="J195" s="29">
        <f t="shared" si="119"/>
        <v>0</v>
      </c>
      <c r="K195" s="29">
        <f t="shared" si="120"/>
        <v>0</v>
      </c>
      <c r="L195" s="30">
        <f t="shared" si="121"/>
        <v>0</v>
      </c>
    </row>
    <row r="196" spans="1:12" x14ac:dyDescent="0.3">
      <c r="A196" s="38">
        <f t="shared" ref="A196" si="123">ROW()-1</f>
        <v>195</v>
      </c>
      <c r="B196" s="17"/>
      <c r="C196" s="18"/>
      <c r="D196" s="19"/>
      <c r="E196" s="20"/>
      <c r="F196" s="29">
        <f t="shared" si="117"/>
        <v>0</v>
      </c>
      <c r="G196" s="20"/>
      <c r="H196" s="29">
        <f t="shared" si="118"/>
        <v>0</v>
      </c>
      <c r="I196" s="20"/>
      <c r="J196" s="29">
        <f t="shared" si="119"/>
        <v>0</v>
      </c>
      <c r="K196" s="29">
        <f t="shared" si="120"/>
        <v>0</v>
      </c>
      <c r="L196" s="30">
        <f t="shared" si="121"/>
        <v>0</v>
      </c>
    </row>
    <row r="197" spans="1:12" x14ac:dyDescent="0.3">
      <c r="A197" s="40">
        <f>ROW()-1</f>
        <v>196</v>
      </c>
      <c r="B197" s="46" t="s">
        <v>30</v>
      </c>
      <c r="C197" s="90"/>
      <c r="D197" s="90"/>
      <c r="E197" s="90"/>
      <c r="F197" s="92">
        <f>SUM(F188:F196)</f>
        <v>119270.70999999999</v>
      </c>
      <c r="G197" s="90"/>
      <c r="H197" s="92">
        <f>SUM(H188:H196)</f>
        <v>52690.75</v>
      </c>
      <c r="I197" s="90"/>
      <c r="J197" s="92">
        <f>SUM(J188:J196)</f>
        <v>22929</v>
      </c>
      <c r="K197" s="91"/>
      <c r="L197" s="31">
        <f>SUM(L188:L196)</f>
        <v>194890.46</v>
      </c>
    </row>
    <row r="198" spans="1:12" x14ac:dyDescent="0.3">
      <c r="A198" s="38">
        <f>ROW()-1</f>
        <v>197</v>
      </c>
      <c r="B198" s="47" t="s">
        <v>67</v>
      </c>
      <c r="C198" s="48"/>
      <c r="D198" s="49"/>
      <c r="E198" s="50"/>
      <c r="F198" s="50"/>
      <c r="G198" s="50"/>
      <c r="H198" s="50"/>
      <c r="I198" s="50"/>
      <c r="J198" s="50"/>
      <c r="K198" s="50"/>
      <c r="L198" s="51"/>
    </row>
    <row r="199" spans="1:12" ht="43.2" x14ac:dyDescent="0.3">
      <c r="A199" s="38">
        <f>ROW()-1</f>
        <v>198</v>
      </c>
      <c r="B199" s="102" t="s">
        <v>46</v>
      </c>
      <c r="C199" s="18">
        <v>1</v>
      </c>
      <c r="D199" s="19"/>
      <c r="E199" s="20">
        <v>13819.65</v>
      </c>
      <c r="F199" s="29">
        <f>$C199*E199</f>
        <v>13819.65</v>
      </c>
      <c r="G199" s="20">
        <v>5064.07</v>
      </c>
      <c r="H199" s="29">
        <f>$C199*G199</f>
        <v>5064.07</v>
      </c>
      <c r="I199" s="20">
        <v>2204</v>
      </c>
      <c r="J199" s="29">
        <f>$C199*I199</f>
        <v>2204</v>
      </c>
      <c r="K199" s="29">
        <f>SUM(E199,G199,I199)</f>
        <v>21087.72</v>
      </c>
      <c r="L199" s="30">
        <f>SUM(F199,H199,J199)</f>
        <v>21087.72</v>
      </c>
    </row>
    <row r="200" spans="1:12" x14ac:dyDescent="0.3">
      <c r="A200" s="38">
        <f t="shared" ref="A200:A205" si="124">ROW()-1</f>
        <v>199</v>
      </c>
      <c r="B200" s="17"/>
      <c r="C200" s="18"/>
      <c r="D200" s="19"/>
      <c r="E200" s="20"/>
      <c r="F200" s="29">
        <f t="shared" ref="F200:F211" si="125">$C200*E200</f>
        <v>0</v>
      </c>
      <c r="G200" s="20"/>
      <c r="H200" s="29">
        <f t="shared" ref="H200:H211" si="126">$C200*G200</f>
        <v>0</v>
      </c>
      <c r="I200" s="20"/>
      <c r="J200" s="29">
        <f t="shared" ref="J200:J211" si="127">$C200*I200</f>
        <v>0</v>
      </c>
      <c r="K200" s="29">
        <f t="shared" ref="K200:K211" si="128">SUM(E200,G200,I200)</f>
        <v>0</v>
      </c>
      <c r="L200" s="30">
        <f t="shared" ref="L200:L211" si="129">SUM(F200,H200,J200)</f>
        <v>0</v>
      </c>
    </row>
    <row r="201" spans="1:12" x14ac:dyDescent="0.3">
      <c r="A201" s="38"/>
      <c r="B201" s="17"/>
      <c r="C201" s="18"/>
      <c r="D201" s="19"/>
      <c r="E201" s="20"/>
      <c r="F201" s="29">
        <f t="shared" si="125"/>
        <v>0</v>
      </c>
      <c r="G201" s="20"/>
      <c r="H201" s="29">
        <f t="shared" si="126"/>
        <v>0</v>
      </c>
      <c r="I201" s="20"/>
      <c r="J201" s="29">
        <f t="shared" si="127"/>
        <v>0</v>
      </c>
      <c r="K201" s="29">
        <f t="shared" si="128"/>
        <v>0</v>
      </c>
      <c r="L201" s="30">
        <f t="shared" si="129"/>
        <v>0</v>
      </c>
    </row>
    <row r="202" spans="1:12" x14ac:dyDescent="0.3">
      <c r="A202" s="38">
        <f>ROW()-1</f>
        <v>201</v>
      </c>
      <c r="B202" s="17"/>
      <c r="C202" s="18"/>
      <c r="D202" s="19"/>
      <c r="E202" s="20"/>
      <c r="F202" s="29">
        <f t="shared" si="125"/>
        <v>0</v>
      </c>
      <c r="G202" s="20"/>
      <c r="H202" s="29">
        <f t="shared" si="126"/>
        <v>0</v>
      </c>
      <c r="I202" s="20"/>
      <c r="J202" s="29">
        <f t="shared" si="127"/>
        <v>0</v>
      </c>
      <c r="K202" s="29">
        <f t="shared" si="128"/>
        <v>0</v>
      </c>
      <c r="L202" s="30">
        <f t="shared" si="129"/>
        <v>0</v>
      </c>
    </row>
    <row r="203" spans="1:12" x14ac:dyDescent="0.3">
      <c r="A203" s="38">
        <f t="shared" si="124"/>
        <v>202</v>
      </c>
      <c r="B203" s="17"/>
      <c r="C203" s="18"/>
      <c r="D203" s="19"/>
      <c r="E203" s="20"/>
      <c r="F203" s="29">
        <f t="shared" si="125"/>
        <v>0</v>
      </c>
      <c r="G203" s="20"/>
      <c r="H203" s="29">
        <f t="shared" si="126"/>
        <v>0</v>
      </c>
      <c r="I203" s="20"/>
      <c r="J203" s="29">
        <f t="shared" si="127"/>
        <v>0</v>
      </c>
      <c r="K203" s="29">
        <f t="shared" si="128"/>
        <v>0</v>
      </c>
      <c r="L203" s="30">
        <f t="shared" si="129"/>
        <v>0</v>
      </c>
    </row>
    <row r="204" spans="1:12" x14ac:dyDescent="0.3">
      <c r="A204" s="38">
        <f t="shared" si="124"/>
        <v>203</v>
      </c>
      <c r="B204" s="17"/>
      <c r="C204" s="18"/>
      <c r="D204" s="19"/>
      <c r="E204" s="20"/>
      <c r="F204" s="29">
        <f t="shared" si="125"/>
        <v>0</v>
      </c>
      <c r="G204" s="20"/>
      <c r="H204" s="29">
        <f t="shared" si="126"/>
        <v>0</v>
      </c>
      <c r="I204" s="20"/>
      <c r="J204" s="29">
        <f t="shared" si="127"/>
        <v>0</v>
      </c>
      <c r="K204" s="29">
        <f t="shared" si="128"/>
        <v>0</v>
      </c>
      <c r="L204" s="30">
        <f t="shared" si="129"/>
        <v>0</v>
      </c>
    </row>
    <row r="205" spans="1:12" x14ac:dyDescent="0.3">
      <c r="A205" s="38">
        <f t="shared" si="124"/>
        <v>204</v>
      </c>
      <c r="B205" s="17"/>
      <c r="C205" s="18"/>
      <c r="D205" s="19"/>
      <c r="E205" s="20"/>
      <c r="F205" s="29">
        <f t="shared" si="125"/>
        <v>0</v>
      </c>
      <c r="G205" s="20"/>
      <c r="H205" s="29">
        <f t="shared" si="126"/>
        <v>0</v>
      </c>
      <c r="I205" s="20"/>
      <c r="J205" s="29">
        <f t="shared" si="127"/>
        <v>0</v>
      </c>
      <c r="K205" s="29">
        <f t="shared" si="128"/>
        <v>0</v>
      </c>
      <c r="L205" s="30">
        <f t="shared" si="129"/>
        <v>0</v>
      </c>
    </row>
    <row r="206" spans="1:12" x14ac:dyDescent="0.3">
      <c r="A206" s="38">
        <f>ROW()-1</f>
        <v>205</v>
      </c>
      <c r="B206" s="17"/>
      <c r="C206" s="18"/>
      <c r="D206" s="19"/>
      <c r="E206" s="20"/>
      <c r="F206" s="29">
        <f t="shared" si="125"/>
        <v>0</v>
      </c>
      <c r="G206" s="20"/>
      <c r="H206" s="29">
        <f t="shared" si="126"/>
        <v>0</v>
      </c>
      <c r="I206" s="20"/>
      <c r="J206" s="29">
        <f t="shared" si="127"/>
        <v>0</v>
      </c>
      <c r="K206" s="29">
        <f t="shared" si="128"/>
        <v>0</v>
      </c>
      <c r="L206" s="30">
        <f t="shared" si="129"/>
        <v>0</v>
      </c>
    </row>
    <row r="207" spans="1:12" x14ac:dyDescent="0.3">
      <c r="A207" s="38">
        <f t="shared" ref="A207:A208" si="130">ROW()-1</f>
        <v>206</v>
      </c>
      <c r="B207" s="17"/>
      <c r="C207" s="18"/>
      <c r="D207" s="19"/>
      <c r="E207" s="20"/>
      <c r="F207" s="29">
        <f t="shared" si="125"/>
        <v>0</v>
      </c>
      <c r="G207" s="20"/>
      <c r="H207" s="29">
        <f t="shared" si="126"/>
        <v>0</v>
      </c>
      <c r="I207" s="20"/>
      <c r="J207" s="29">
        <f t="shared" si="127"/>
        <v>0</v>
      </c>
      <c r="K207" s="29">
        <f t="shared" si="128"/>
        <v>0</v>
      </c>
      <c r="L207" s="30">
        <f t="shared" si="129"/>
        <v>0</v>
      </c>
    </row>
    <row r="208" spans="1:12" x14ac:dyDescent="0.3">
      <c r="A208" s="38">
        <f t="shared" si="130"/>
        <v>207</v>
      </c>
      <c r="B208" s="17"/>
      <c r="C208" s="18"/>
      <c r="D208" s="19"/>
      <c r="E208" s="20"/>
      <c r="F208" s="29">
        <f t="shared" si="125"/>
        <v>0</v>
      </c>
      <c r="G208" s="20"/>
      <c r="H208" s="29">
        <f t="shared" si="126"/>
        <v>0</v>
      </c>
      <c r="I208" s="20"/>
      <c r="J208" s="29">
        <f t="shared" si="127"/>
        <v>0</v>
      </c>
      <c r="K208" s="29">
        <f t="shared" si="128"/>
        <v>0</v>
      </c>
      <c r="L208" s="30">
        <f t="shared" si="129"/>
        <v>0</v>
      </c>
    </row>
    <row r="209" spans="1:12" x14ac:dyDescent="0.3">
      <c r="A209" s="38">
        <f>ROW()-1</f>
        <v>208</v>
      </c>
      <c r="B209" s="17"/>
      <c r="C209" s="18"/>
      <c r="D209" s="19"/>
      <c r="E209" s="20"/>
      <c r="F209" s="29">
        <f t="shared" si="125"/>
        <v>0</v>
      </c>
      <c r="G209" s="20"/>
      <c r="H209" s="29">
        <f t="shared" si="126"/>
        <v>0</v>
      </c>
      <c r="I209" s="20"/>
      <c r="J209" s="29">
        <f t="shared" si="127"/>
        <v>0</v>
      </c>
      <c r="K209" s="29">
        <f t="shared" si="128"/>
        <v>0</v>
      </c>
      <c r="L209" s="30">
        <f t="shared" si="129"/>
        <v>0</v>
      </c>
    </row>
    <row r="210" spans="1:12" x14ac:dyDescent="0.3">
      <c r="A210" s="38">
        <f t="shared" ref="A210" si="131">ROW()-1</f>
        <v>209</v>
      </c>
      <c r="B210" s="17"/>
      <c r="C210" s="18"/>
      <c r="D210" s="19"/>
      <c r="E210" s="20"/>
      <c r="F210" s="29">
        <f t="shared" si="125"/>
        <v>0</v>
      </c>
      <c r="G210" s="20"/>
      <c r="H210" s="29">
        <f t="shared" si="126"/>
        <v>0</v>
      </c>
      <c r="I210" s="20"/>
      <c r="J210" s="29">
        <f t="shared" si="127"/>
        <v>0</v>
      </c>
      <c r="K210" s="29">
        <f t="shared" si="128"/>
        <v>0</v>
      </c>
      <c r="L210" s="30">
        <f t="shared" si="129"/>
        <v>0</v>
      </c>
    </row>
    <row r="211" spans="1:12" x14ac:dyDescent="0.3">
      <c r="A211" s="38">
        <f>ROW()-1</f>
        <v>210</v>
      </c>
      <c r="B211" s="17"/>
      <c r="C211" s="18"/>
      <c r="D211" s="19"/>
      <c r="E211" s="20"/>
      <c r="F211" s="29">
        <f t="shared" si="125"/>
        <v>0</v>
      </c>
      <c r="G211" s="20"/>
      <c r="H211" s="29">
        <f t="shared" si="126"/>
        <v>0</v>
      </c>
      <c r="I211" s="20"/>
      <c r="J211" s="29">
        <f t="shared" si="127"/>
        <v>0</v>
      </c>
      <c r="K211" s="29">
        <f t="shared" si="128"/>
        <v>0</v>
      </c>
      <c r="L211" s="30">
        <f t="shared" si="129"/>
        <v>0</v>
      </c>
    </row>
    <row r="212" spans="1:12" x14ac:dyDescent="0.3">
      <c r="A212" s="40">
        <f>ROW()-1</f>
        <v>211</v>
      </c>
      <c r="B212" s="46" t="s">
        <v>30</v>
      </c>
      <c r="C212" s="90"/>
      <c r="D212" s="90"/>
      <c r="E212" s="90"/>
      <c r="F212" s="92">
        <f>SUM(F198:F211)</f>
        <v>13819.65</v>
      </c>
      <c r="G212" s="90"/>
      <c r="H212" s="92">
        <f>SUM(H198:H211)</f>
        <v>5064.07</v>
      </c>
      <c r="I212" s="90"/>
      <c r="J212" s="92">
        <f>SUM(J198:J211)</f>
        <v>2204</v>
      </c>
      <c r="K212" s="91"/>
      <c r="L212" s="31">
        <f>SUM(L198:L211)</f>
        <v>21087.72</v>
      </c>
    </row>
    <row r="213" spans="1:12" x14ac:dyDescent="0.3">
      <c r="A213" s="37">
        <f>ROW()-1</f>
        <v>212</v>
      </c>
      <c r="B213" s="47" t="s">
        <v>61</v>
      </c>
      <c r="C213" s="48"/>
      <c r="D213" s="49"/>
      <c r="E213" s="50"/>
      <c r="F213" s="50"/>
      <c r="G213" s="50"/>
      <c r="H213" s="50"/>
      <c r="I213" s="50"/>
      <c r="J213" s="50"/>
      <c r="K213" s="50"/>
      <c r="L213" s="51"/>
    </row>
    <row r="214" spans="1:12" ht="43.2" x14ac:dyDescent="0.3">
      <c r="A214" s="38">
        <f>ROW()-1</f>
        <v>213</v>
      </c>
      <c r="B214" s="102" t="s">
        <v>46</v>
      </c>
      <c r="C214" s="18">
        <v>1</v>
      </c>
      <c r="D214" s="19"/>
      <c r="E214" s="20"/>
      <c r="F214" s="29">
        <f>$C214*E214</f>
        <v>0</v>
      </c>
      <c r="G214" s="20"/>
      <c r="H214" s="29">
        <f>$C214*G214</f>
        <v>0</v>
      </c>
      <c r="I214" s="20">
        <v>422620</v>
      </c>
      <c r="J214" s="29">
        <f>$C214*I214</f>
        <v>422620</v>
      </c>
      <c r="K214" s="29">
        <f>SUM(E214,G214,I214)</f>
        <v>422620</v>
      </c>
      <c r="L214" s="30">
        <f>SUM(F214,H214,J214)</f>
        <v>422620</v>
      </c>
    </row>
    <row r="215" spans="1:12" x14ac:dyDescent="0.3">
      <c r="A215" s="38">
        <f t="shared" ref="A215:A219" si="132">ROW()-1</f>
        <v>214</v>
      </c>
      <c r="B215" s="17"/>
      <c r="C215" s="18"/>
      <c r="D215" s="19"/>
      <c r="E215" s="20"/>
      <c r="F215" s="29">
        <f t="shared" ref="F215:F224" si="133">$C215*E215</f>
        <v>0</v>
      </c>
      <c r="G215" s="20"/>
      <c r="H215" s="29">
        <f t="shared" ref="H215:H224" si="134">$C215*G215</f>
        <v>0</v>
      </c>
      <c r="I215" s="20"/>
      <c r="J215" s="29">
        <f t="shared" ref="J215:J224" si="135">$C215*I215</f>
        <v>0</v>
      </c>
      <c r="K215" s="29">
        <f t="shared" ref="K215:K224" si="136">SUM(E215,G215,I215)</f>
        <v>0</v>
      </c>
      <c r="L215" s="30">
        <f t="shared" ref="L215:L224" si="137">SUM(F215,H215,J215)</f>
        <v>0</v>
      </c>
    </row>
    <row r="216" spans="1:12" x14ac:dyDescent="0.3">
      <c r="A216" s="38">
        <f t="shared" si="132"/>
        <v>215</v>
      </c>
      <c r="B216" s="17"/>
      <c r="C216" s="18"/>
      <c r="D216" s="19"/>
      <c r="E216" s="20"/>
      <c r="F216" s="29">
        <f t="shared" si="133"/>
        <v>0</v>
      </c>
      <c r="G216" s="20"/>
      <c r="H216" s="29">
        <f t="shared" si="134"/>
        <v>0</v>
      </c>
      <c r="I216" s="20"/>
      <c r="J216" s="29">
        <f t="shared" si="135"/>
        <v>0</v>
      </c>
      <c r="K216" s="29">
        <f t="shared" si="136"/>
        <v>0</v>
      </c>
      <c r="L216" s="30">
        <f t="shared" si="137"/>
        <v>0</v>
      </c>
    </row>
    <row r="217" spans="1:12" x14ac:dyDescent="0.3">
      <c r="A217" s="38">
        <f t="shared" si="132"/>
        <v>216</v>
      </c>
      <c r="B217" s="17"/>
      <c r="C217" s="18"/>
      <c r="D217" s="19"/>
      <c r="E217" s="20"/>
      <c r="F217" s="29">
        <f t="shared" si="133"/>
        <v>0</v>
      </c>
      <c r="G217" s="20"/>
      <c r="H217" s="29">
        <f t="shared" si="134"/>
        <v>0</v>
      </c>
      <c r="I217" s="20"/>
      <c r="J217" s="29">
        <f t="shared" si="135"/>
        <v>0</v>
      </c>
      <c r="K217" s="29">
        <f t="shared" si="136"/>
        <v>0</v>
      </c>
      <c r="L217" s="30">
        <f t="shared" si="137"/>
        <v>0</v>
      </c>
    </row>
    <row r="218" spans="1:12" x14ac:dyDescent="0.3">
      <c r="A218" s="38">
        <f t="shared" si="132"/>
        <v>217</v>
      </c>
      <c r="B218" s="17"/>
      <c r="C218" s="18"/>
      <c r="D218" s="19"/>
      <c r="E218" s="20"/>
      <c r="F218" s="29">
        <f t="shared" si="133"/>
        <v>0</v>
      </c>
      <c r="G218" s="20"/>
      <c r="H218" s="29">
        <f t="shared" si="134"/>
        <v>0</v>
      </c>
      <c r="I218" s="20"/>
      <c r="J218" s="29">
        <f t="shared" si="135"/>
        <v>0</v>
      </c>
      <c r="K218" s="29">
        <f t="shared" si="136"/>
        <v>0</v>
      </c>
      <c r="L218" s="30">
        <f t="shared" si="137"/>
        <v>0</v>
      </c>
    </row>
    <row r="219" spans="1:12" x14ac:dyDescent="0.3">
      <c r="A219" s="38">
        <f t="shared" si="132"/>
        <v>218</v>
      </c>
      <c r="B219" s="17"/>
      <c r="C219" s="18"/>
      <c r="D219" s="19"/>
      <c r="E219" s="20"/>
      <c r="F219" s="29">
        <f t="shared" si="133"/>
        <v>0</v>
      </c>
      <c r="G219" s="20"/>
      <c r="H219" s="29">
        <f t="shared" si="134"/>
        <v>0</v>
      </c>
      <c r="I219" s="20"/>
      <c r="J219" s="29">
        <f t="shared" si="135"/>
        <v>0</v>
      </c>
      <c r="K219" s="29">
        <f t="shared" si="136"/>
        <v>0</v>
      </c>
      <c r="L219" s="30">
        <f t="shared" si="137"/>
        <v>0</v>
      </c>
    </row>
    <row r="220" spans="1:12" x14ac:dyDescent="0.3">
      <c r="A220" s="38">
        <f>ROW()-1</f>
        <v>219</v>
      </c>
      <c r="B220" s="17"/>
      <c r="C220" s="18"/>
      <c r="D220" s="19"/>
      <c r="E220" s="20"/>
      <c r="F220" s="29">
        <f t="shared" si="133"/>
        <v>0</v>
      </c>
      <c r="G220" s="20"/>
      <c r="H220" s="29">
        <f t="shared" si="134"/>
        <v>0</v>
      </c>
      <c r="I220" s="20"/>
      <c r="J220" s="29">
        <f t="shared" si="135"/>
        <v>0</v>
      </c>
      <c r="K220" s="29">
        <f t="shared" si="136"/>
        <v>0</v>
      </c>
      <c r="L220" s="30">
        <f t="shared" si="137"/>
        <v>0</v>
      </c>
    </row>
    <row r="221" spans="1:12" x14ac:dyDescent="0.3">
      <c r="A221" s="38">
        <f t="shared" ref="A221:A224" si="138">ROW()-1</f>
        <v>220</v>
      </c>
      <c r="B221" s="17"/>
      <c r="C221" s="18"/>
      <c r="D221" s="19"/>
      <c r="E221" s="20"/>
      <c r="F221" s="29">
        <f t="shared" si="133"/>
        <v>0</v>
      </c>
      <c r="G221" s="20"/>
      <c r="H221" s="29">
        <f t="shared" si="134"/>
        <v>0</v>
      </c>
      <c r="I221" s="20"/>
      <c r="J221" s="29">
        <f t="shared" si="135"/>
        <v>0</v>
      </c>
      <c r="K221" s="29">
        <f t="shared" si="136"/>
        <v>0</v>
      </c>
      <c r="L221" s="30">
        <f t="shared" si="137"/>
        <v>0</v>
      </c>
    </row>
    <row r="222" spans="1:12" x14ac:dyDescent="0.3">
      <c r="A222" s="38">
        <f t="shared" si="138"/>
        <v>221</v>
      </c>
      <c r="B222" s="17"/>
      <c r="C222" s="18"/>
      <c r="D222" s="19"/>
      <c r="E222" s="20"/>
      <c r="F222" s="29">
        <f t="shared" si="133"/>
        <v>0</v>
      </c>
      <c r="G222" s="20"/>
      <c r="H222" s="29">
        <f t="shared" si="134"/>
        <v>0</v>
      </c>
      <c r="I222" s="20"/>
      <c r="J222" s="29">
        <f t="shared" si="135"/>
        <v>0</v>
      </c>
      <c r="K222" s="29">
        <f t="shared" si="136"/>
        <v>0</v>
      </c>
      <c r="L222" s="30">
        <f t="shared" si="137"/>
        <v>0</v>
      </c>
    </row>
    <row r="223" spans="1:12" x14ac:dyDescent="0.3">
      <c r="A223" s="38">
        <f t="shared" si="138"/>
        <v>222</v>
      </c>
      <c r="B223" s="17"/>
      <c r="C223" s="18"/>
      <c r="D223" s="19"/>
      <c r="E223" s="20"/>
      <c r="F223" s="29">
        <f t="shared" si="133"/>
        <v>0</v>
      </c>
      <c r="G223" s="20"/>
      <c r="H223" s="29">
        <f t="shared" si="134"/>
        <v>0</v>
      </c>
      <c r="I223" s="20"/>
      <c r="J223" s="29">
        <f t="shared" si="135"/>
        <v>0</v>
      </c>
      <c r="K223" s="29">
        <f t="shared" si="136"/>
        <v>0</v>
      </c>
      <c r="L223" s="30">
        <f t="shared" si="137"/>
        <v>0</v>
      </c>
    </row>
    <row r="224" spans="1:12" x14ac:dyDescent="0.3">
      <c r="A224" s="38">
        <f t="shared" si="138"/>
        <v>223</v>
      </c>
      <c r="B224" s="17"/>
      <c r="C224" s="18"/>
      <c r="D224" s="19"/>
      <c r="E224" s="20"/>
      <c r="F224" s="29">
        <f t="shared" si="133"/>
        <v>0</v>
      </c>
      <c r="G224" s="20"/>
      <c r="H224" s="29">
        <f t="shared" si="134"/>
        <v>0</v>
      </c>
      <c r="I224" s="20"/>
      <c r="J224" s="29">
        <f t="shared" si="135"/>
        <v>0</v>
      </c>
      <c r="K224" s="29">
        <f t="shared" si="136"/>
        <v>0</v>
      </c>
      <c r="L224" s="30">
        <f t="shared" si="137"/>
        <v>0</v>
      </c>
    </row>
    <row r="225" spans="1:12" x14ac:dyDescent="0.3">
      <c r="A225" s="40">
        <f>ROW()-1</f>
        <v>224</v>
      </c>
      <c r="B225" s="46" t="s">
        <v>30</v>
      </c>
      <c r="C225" s="90"/>
      <c r="D225" s="90"/>
      <c r="E225" s="90"/>
      <c r="F225" s="92">
        <f>SUM(F213:F224)</f>
        <v>0</v>
      </c>
      <c r="G225" s="90"/>
      <c r="H225" s="92">
        <f>SUM(H213:H224)</f>
        <v>0</v>
      </c>
      <c r="I225" s="90"/>
      <c r="J225" s="92">
        <f>SUM(J213:J224)</f>
        <v>422620</v>
      </c>
      <c r="K225" s="91"/>
      <c r="L225" s="31">
        <f>SUM(L213:L224)</f>
        <v>422620</v>
      </c>
    </row>
    <row r="226" spans="1:12" x14ac:dyDescent="0.3">
      <c r="A226" s="37">
        <f>ROW()-1</f>
        <v>225</v>
      </c>
      <c r="B226" s="47" t="s">
        <v>47</v>
      </c>
      <c r="C226" s="48"/>
      <c r="D226" s="49"/>
      <c r="E226" s="50"/>
      <c r="F226" s="50"/>
      <c r="G226" s="50"/>
      <c r="H226" s="50"/>
      <c r="I226" s="50"/>
      <c r="J226" s="50"/>
      <c r="K226" s="50"/>
      <c r="L226" s="51"/>
    </row>
    <row r="227" spans="1:12" ht="43.2" x14ac:dyDescent="0.3">
      <c r="A227" s="38">
        <f>ROW()-1</f>
        <v>226</v>
      </c>
      <c r="B227" s="102" t="s">
        <v>46</v>
      </c>
      <c r="C227" s="18"/>
      <c r="D227" s="19"/>
      <c r="E227" s="20"/>
      <c r="F227" s="29">
        <f>$C227*E227</f>
        <v>0</v>
      </c>
      <c r="G227" s="20"/>
      <c r="H227" s="29">
        <f>$C227*G227</f>
        <v>0</v>
      </c>
      <c r="I227" s="20"/>
      <c r="J227" s="29">
        <f>$C227*I227</f>
        <v>0</v>
      </c>
      <c r="K227" s="29">
        <f>SUM(E227,G227,I227)</f>
        <v>0</v>
      </c>
      <c r="L227" s="30">
        <f>SUM(F227,H227,J227)</f>
        <v>0</v>
      </c>
    </row>
    <row r="228" spans="1:12" x14ac:dyDescent="0.3">
      <c r="A228" s="38">
        <f t="shared" ref="A228:A231" si="139">ROW()-1</f>
        <v>227</v>
      </c>
      <c r="B228" s="17"/>
      <c r="C228" s="18"/>
      <c r="D228" s="19"/>
      <c r="E228" s="20"/>
      <c r="F228" s="29">
        <f t="shared" ref="F228:F236" si="140">$C228*E228</f>
        <v>0</v>
      </c>
      <c r="G228" s="20"/>
      <c r="H228" s="29">
        <f t="shared" ref="H228:H236" si="141">$C228*G228</f>
        <v>0</v>
      </c>
      <c r="I228" s="20"/>
      <c r="J228" s="29">
        <f t="shared" ref="J228:J236" si="142">$C228*I228</f>
        <v>0</v>
      </c>
      <c r="K228" s="29">
        <f t="shared" ref="K228:K236" si="143">SUM(E228,G228,I228)</f>
        <v>0</v>
      </c>
      <c r="L228" s="30">
        <f t="shared" ref="L228:L236" si="144">SUM(F228,H228,J228)</f>
        <v>0</v>
      </c>
    </row>
    <row r="229" spans="1:12" x14ac:dyDescent="0.3">
      <c r="A229" s="38">
        <f t="shared" si="139"/>
        <v>228</v>
      </c>
      <c r="B229" s="17"/>
      <c r="C229" s="18"/>
      <c r="D229" s="19"/>
      <c r="E229" s="20"/>
      <c r="F229" s="29">
        <f t="shared" si="140"/>
        <v>0</v>
      </c>
      <c r="G229" s="20"/>
      <c r="H229" s="29">
        <f t="shared" si="141"/>
        <v>0</v>
      </c>
      <c r="I229" s="20"/>
      <c r="J229" s="29">
        <f t="shared" si="142"/>
        <v>0</v>
      </c>
      <c r="K229" s="29">
        <f t="shared" si="143"/>
        <v>0</v>
      </c>
      <c r="L229" s="30">
        <f t="shared" si="144"/>
        <v>0</v>
      </c>
    </row>
    <row r="230" spans="1:12" x14ac:dyDescent="0.3">
      <c r="A230" s="38">
        <f t="shared" si="139"/>
        <v>229</v>
      </c>
      <c r="B230" s="17"/>
      <c r="C230" s="18"/>
      <c r="D230" s="19"/>
      <c r="E230" s="20"/>
      <c r="F230" s="29">
        <f t="shared" si="140"/>
        <v>0</v>
      </c>
      <c r="G230" s="20"/>
      <c r="H230" s="29">
        <f t="shared" si="141"/>
        <v>0</v>
      </c>
      <c r="I230" s="20"/>
      <c r="J230" s="29">
        <f t="shared" si="142"/>
        <v>0</v>
      </c>
      <c r="K230" s="29">
        <f t="shared" si="143"/>
        <v>0</v>
      </c>
      <c r="L230" s="30">
        <f t="shared" si="144"/>
        <v>0</v>
      </c>
    </row>
    <row r="231" spans="1:12" x14ac:dyDescent="0.3">
      <c r="A231" s="38">
        <f t="shared" si="139"/>
        <v>230</v>
      </c>
      <c r="B231" s="17"/>
      <c r="C231" s="18"/>
      <c r="D231" s="19"/>
      <c r="E231" s="20"/>
      <c r="F231" s="29">
        <f t="shared" si="140"/>
        <v>0</v>
      </c>
      <c r="G231" s="20"/>
      <c r="H231" s="29">
        <f t="shared" si="141"/>
        <v>0</v>
      </c>
      <c r="I231" s="20"/>
      <c r="J231" s="29">
        <f t="shared" si="142"/>
        <v>0</v>
      </c>
      <c r="K231" s="29">
        <f t="shared" si="143"/>
        <v>0</v>
      </c>
      <c r="L231" s="30">
        <f t="shared" si="144"/>
        <v>0</v>
      </c>
    </row>
    <row r="232" spans="1:12" x14ac:dyDescent="0.3">
      <c r="A232" s="38">
        <f>ROW()-1</f>
        <v>231</v>
      </c>
      <c r="B232" s="17"/>
      <c r="C232" s="18"/>
      <c r="D232" s="19"/>
      <c r="E232" s="20"/>
      <c r="F232" s="29">
        <f t="shared" si="140"/>
        <v>0</v>
      </c>
      <c r="G232" s="20"/>
      <c r="H232" s="29">
        <f t="shared" si="141"/>
        <v>0</v>
      </c>
      <c r="I232" s="20"/>
      <c r="J232" s="29">
        <f t="shared" si="142"/>
        <v>0</v>
      </c>
      <c r="K232" s="29">
        <f t="shared" si="143"/>
        <v>0</v>
      </c>
      <c r="L232" s="30">
        <f t="shared" si="144"/>
        <v>0</v>
      </c>
    </row>
    <row r="233" spans="1:12" x14ac:dyDescent="0.3">
      <c r="A233" s="38">
        <f t="shared" ref="A233:A236" si="145">ROW()-1</f>
        <v>232</v>
      </c>
      <c r="B233" s="17"/>
      <c r="C233" s="18"/>
      <c r="D233" s="19"/>
      <c r="E233" s="20"/>
      <c r="F233" s="29">
        <f t="shared" si="140"/>
        <v>0</v>
      </c>
      <c r="G233" s="20"/>
      <c r="H233" s="29">
        <f t="shared" si="141"/>
        <v>0</v>
      </c>
      <c r="I233" s="20"/>
      <c r="J233" s="29">
        <f t="shared" si="142"/>
        <v>0</v>
      </c>
      <c r="K233" s="29">
        <f t="shared" si="143"/>
        <v>0</v>
      </c>
      <c r="L233" s="30">
        <f t="shared" si="144"/>
        <v>0</v>
      </c>
    </row>
    <row r="234" spans="1:12" x14ac:dyDescent="0.3">
      <c r="A234" s="38">
        <f t="shared" si="145"/>
        <v>233</v>
      </c>
      <c r="B234" s="17"/>
      <c r="C234" s="18"/>
      <c r="D234" s="19"/>
      <c r="E234" s="20"/>
      <c r="F234" s="29">
        <f t="shared" si="140"/>
        <v>0</v>
      </c>
      <c r="G234" s="20"/>
      <c r="H234" s="29">
        <f t="shared" si="141"/>
        <v>0</v>
      </c>
      <c r="I234" s="20"/>
      <c r="J234" s="29">
        <f t="shared" si="142"/>
        <v>0</v>
      </c>
      <c r="K234" s="29">
        <f t="shared" si="143"/>
        <v>0</v>
      </c>
      <c r="L234" s="30">
        <f t="shared" si="144"/>
        <v>0</v>
      </c>
    </row>
    <row r="235" spans="1:12" x14ac:dyDescent="0.3">
      <c r="A235" s="38">
        <f t="shared" si="145"/>
        <v>234</v>
      </c>
      <c r="B235" s="17"/>
      <c r="C235" s="18"/>
      <c r="D235" s="19"/>
      <c r="E235" s="20"/>
      <c r="F235" s="29">
        <f t="shared" si="140"/>
        <v>0</v>
      </c>
      <c r="G235" s="20"/>
      <c r="H235" s="29">
        <f t="shared" si="141"/>
        <v>0</v>
      </c>
      <c r="I235" s="20"/>
      <c r="J235" s="29">
        <f t="shared" si="142"/>
        <v>0</v>
      </c>
      <c r="K235" s="29">
        <f t="shared" si="143"/>
        <v>0</v>
      </c>
      <c r="L235" s="30">
        <f t="shared" si="144"/>
        <v>0</v>
      </c>
    </row>
    <row r="236" spans="1:12" x14ac:dyDescent="0.3">
      <c r="A236" s="38">
        <f t="shared" si="145"/>
        <v>235</v>
      </c>
      <c r="B236" s="17"/>
      <c r="C236" s="18"/>
      <c r="D236" s="19"/>
      <c r="E236" s="20"/>
      <c r="F236" s="29">
        <f t="shared" si="140"/>
        <v>0</v>
      </c>
      <c r="G236" s="20"/>
      <c r="H236" s="29">
        <f t="shared" si="141"/>
        <v>0</v>
      </c>
      <c r="I236" s="20"/>
      <c r="J236" s="29">
        <f t="shared" si="142"/>
        <v>0</v>
      </c>
      <c r="K236" s="29">
        <f t="shared" si="143"/>
        <v>0</v>
      </c>
      <c r="L236" s="30">
        <f t="shared" si="144"/>
        <v>0</v>
      </c>
    </row>
    <row r="237" spans="1:12" x14ac:dyDescent="0.3">
      <c r="A237" s="40">
        <f>ROW()-1</f>
        <v>236</v>
      </c>
      <c r="B237" s="46" t="s">
        <v>30</v>
      </c>
      <c r="C237" s="90"/>
      <c r="D237" s="90"/>
      <c r="E237" s="90"/>
      <c r="F237" s="92">
        <f>SUM(F226:F236)</f>
        <v>0</v>
      </c>
      <c r="G237" s="90"/>
      <c r="H237" s="92">
        <f>SUM(H226:H236)</f>
        <v>0</v>
      </c>
      <c r="I237" s="90"/>
      <c r="J237" s="92">
        <f>SUM(J226:J236)</f>
        <v>0</v>
      </c>
      <c r="K237" s="91"/>
      <c r="L237" s="31">
        <f>SUM(L226:L236)</f>
        <v>0</v>
      </c>
    </row>
    <row r="238" spans="1:12" x14ac:dyDescent="0.3">
      <c r="A238" s="38">
        <f>ROW()-1</f>
        <v>237</v>
      </c>
      <c r="B238" s="47" t="s">
        <v>48</v>
      </c>
      <c r="C238" s="48"/>
      <c r="D238" s="49"/>
      <c r="E238" s="50"/>
      <c r="F238" s="50"/>
      <c r="G238" s="50"/>
      <c r="H238" s="50"/>
      <c r="I238" s="50"/>
      <c r="J238" s="50"/>
      <c r="K238" s="50"/>
      <c r="L238" s="51"/>
    </row>
    <row r="239" spans="1:12" ht="43.2" x14ac:dyDescent="0.3">
      <c r="A239" s="38">
        <f>ROW()-1</f>
        <v>238</v>
      </c>
      <c r="B239" s="102" t="s">
        <v>46</v>
      </c>
      <c r="C239" s="18">
        <v>1</v>
      </c>
      <c r="D239" s="19"/>
      <c r="E239" s="20"/>
      <c r="F239" s="29">
        <f>$C239*E239</f>
        <v>0</v>
      </c>
      <c r="G239" s="20"/>
      <c r="H239" s="29">
        <f>$C239*G239</f>
        <v>0</v>
      </c>
      <c r="I239" s="20">
        <v>33810</v>
      </c>
      <c r="J239" s="29">
        <f>$C239*I239</f>
        <v>33810</v>
      </c>
      <c r="K239" s="29">
        <f>SUM(E239,G239,I239)</f>
        <v>33810</v>
      </c>
      <c r="L239" s="30">
        <f>SUM(F239,H239,J239)</f>
        <v>33810</v>
      </c>
    </row>
    <row r="240" spans="1:12" x14ac:dyDescent="0.3">
      <c r="A240" s="38">
        <f t="shared" ref="A240:A245" si="146">ROW()-1</f>
        <v>239</v>
      </c>
      <c r="B240" s="17"/>
      <c r="C240" s="18"/>
      <c r="D240" s="19"/>
      <c r="E240" s="20"/>
      <c r="F240" s="29">
        <f t="shared" ref="F240:F251" si="147">$C240*E240</f>
        <v>0</v>
      </c>
      <c r="G240" s="20"/>
      <c r="H240" s="29">
        <f t="shared" ref="H240:H251" si="148">$C240*G240</f>
        <v>0</v>
      </c>
      <c r="I240" s="20"/>
      <c r="J240" s="29">
        <f t="shared" ref="J240:J251" si="149">$C240*I240</f>
        <v>0</v>
      </c>
      <c r="K240" s="29">
        <f t="shared" ref="K240:K251" si="150">SUM(E240,G240,I240)</f>
        <v>0</v>
      </c>
      <c r="L240" s="30">
        <f t="shared" ref="L240:L251" si="151">SUM(F240,H240,J240)</f>
        <v>0</v>
      </c>
    </row>
    <row r="241" spans="1:12" x14ac:dyDescent="0.3">
      <c r="A241" s="38"/>
      <c r="B241" s="17"/>
      <c r="C241" s="18"/>
      <c r="D241" s="19"/>
      <c r="E241" s="20"/>
      <c r="F241" s="29">
        <f t="shared" si="147"/>
        <v>0</v>
      </c>
      <c r="G241" s="20"/>
      <c r="H241" s="29">
        <f t="shared" si="148"/>
        <v>0</v>
      </c>
      <c r="I241" s="20"/>
      <c r="J241" s="29">
        <f t="shared" si="149"/>
        <v>0</v>
      </c>
      <c r="K241" s="29">
        <f t="shared" si="150"/>
        <v>0</v>
      </c>
      <c r="L241" s="30">
        <f t="shared" si="151"/>
        <v>0</v>
      </c>
    </row>
    <row r="242" spans="1:12" x14ac:dyDescent="0.3">
      <c r="A242" s="38">
        <f>ROW()-1</f>
        <v>241</v>
      </c>
      <c r="B242" s="17"/>
      <c r="C242" s="18"/>
      <c r="D242" s="19"/>
      <c r="E242" s="20"/>
      <c r="F242" s="29">
        <f t="shared" si="147"/>
        <v>0</v>
      </c>
      <c r="G242" s="20"/>
      <c r="H242" s="29">
        <f t="shared" si="148"/>
        <v>0</v>
      </c>
      <c r="I242" s="20"/>
      <c r="J242" s="29">
        <f t="shared" si="149"/>
        <v>0</v>
      </c>
      <c r="K242" s="29">
        <f t="shared" si="150"/>
        <v>0</v>
      </c>
      <c r="L242" s="30">
        <f t="shared" si="151"/>
        <v>0</v>
      </c>
    </row>
    <row r="243" spans="1:12" x14ac:dyDescent="0.3">
      <c r="A243" s="38">
        <f t="shared" si="146"/>
        <v>242</v>
      </c>
      <c r="B243" s="17"/>
      <c r="C243" s="18"/>
      <c r="D243" s="19"/>
      <c r="E243" s="20"/>
      <c r="F243" s="29">
        <f t="shared" si="147"/>
        <v>0</v>
      </c>
      <c r="G243" s="20"/>
      <c r="H243" s="29">
        <f t="shared" si="148"/>
        <v>0</v>
      </c>
      <c r="I243" s="20"/>
      <c r="J243" s="29">
        <f t="shared" si="149"/>
        <v>0</v>
      </c>
      <c r="K243" s="29">
        <f t="shared" si="150"/>
        <v>0</v>
      </c>
      <c r="L243" s="30">
        <f t="shared" si="151"/>
        <v>0</v>
      </c>
    </row>
    <row r="244" spans="1:12" x14ac:dyDescent="0.3">
      <c r="A244" s="38">
        <f t="shared" si="146"/>
        <v>243</v>
      </c>
      <c r="B244" s="17"/>
      <c r="C244" s="18"/>
      <c r="D244" s="19"/>
      <c r="E244" s="20"/>
      <c r="F244" s="29">
        <f t="shared" si="147"/>
        <v>0</v>
      </c>
      <c r="G244" s="20"/>
      <c r="H244" s="29">
        <f t="shared" si="148"/>
        <v>0</v>
      </c>
      <c r="I244" s="20"/>
      <c r="J244" s="29">
        <f t="shared" si="149"/>
        <v>0</v>
      </c>
      <c r="K244" s="29">
        <f t="shared" si="150"/>
        <v>0</v>
      </c>
      <c r="L244" s="30">
        <f t="shared" si="151"/>
        <v>0</v>
      </c>
    </row>
    <row r="245" spans="1:12" x14ac:dyDescent="0.3">
      <c r="A245" s="38">
        <f t="shared" si="146"/>
        <v>244</v>
      </c>
      <c r="B245" s="17"/>
      <c r="C245" s="18"/>
      <c r="D245" s="19"/>
      <c r="E245" s="20"/>
      <c r="F245" s="29">
        <f t="shared" si="147"/>
        <v>0</v>
      </c>
      <c r="G245" s="20"/>
      <c r="H245" s="29">
        <f t="shared" si="148"/>
        <v>0</v>
      </c>
      <c r="I245" s="20"/>
      <c r="J245" s="29">
        <f t="shared" si="149"/>
        <v>0</v>
      </c>
      <c r="K245" s="29">
        <f t="shared" si="150"/>
        <v>0</v>
      </c>
      <c r="L245" s="30">
        <f t="shared" si="151"/>
        <v>0</v>
      </c>
    </row>
    <row r="246" spans="1:12" x14ac:dyDescent="0.3">
      <c r="A246" s="38">
        <f>ROW()-1</f>
        <v>245</v>
      </c>
      <c r="B246" s="17"/>
      <c r="C246" s="18"/>
      <c r="D246" s="19"/>
      <c r="E246" s="20"/>
      <c r="F246" s="29">
        <f t="shared" si="147"/>
        <v>0</v>
      </c>
      <c r="G246" s="20"/>
      <c r="H246" s="29">
        <f t="shared" si="148"/>
        <v>0</v>
      </c>
      <c r="I246" s="20"/>
      <c r="J246" s="29">
        <f t="shared" si="149"/>
        <v>0</v>
      </c>
      <c r="K246" s="29">
        <f t="shared" si="150"/>
        <v>0</v>
      </c>
      <c r="L246" s="30">
        <f t="shared" si="151"/>
        <v>0</v>
      </c>
    </row>
    <row r="247" spans="1:12" x14ac:dyDescent="0.3">
      <c r="A247" s="38">
        <f t="shared" ref="A247:A248" si="152">ROW()-1</f>
        <v>246</v>
      </c>
      <c r="B247" s="17"/>
      <c r="C247" s="18"/>
      <c r="D247" s="19"/>
      <c r="E247" s="20"/>
      <c r="F247" s="29">
        <f t="shared" si="147"/>
        <v>0</v>
      </c>
      <c r="G247" s="20"/>
      <c r="H247" s="29">
        <f t="shared" si="148"/>
        <v>0</v>
      </c>
      <c r="I247" s="20"/>
      <c r="J247" s="29">
        <f t="shared" si="149"/>
        <v>0</v>
      </c>
      <c r="K247" s="29">
        <f t="shared" si="150"/>
        <v>0</v>
      </c>
      <c r="L247" s="30">
        <f t="shared" si="151"/>
        <v>0</v>
      </c>
    </row>
    <row r="248" spans="1:12" x14ac:dyDescent="0.3">
      <c r="A248" s="38">
        <f t="shared" si="152"/>
        <v>247</v>
      </c>
      <c r="B248" s="17"/>
      <c r="C248" s="18"/>
      <c r="D248" s="19"/>
      <c r="E248" s="20"/>
      <c r="F248" s="29">
        <f t="shared" si="147"/>
        <v>0</v>
      </c>
      <c r="G248" s="20"/>
      <c r="H248" s="29">
        <f t="shared" si="148"/>
        <v>0</v>
      </c>
      <c r="I248" s="20"/>
      <c r="J248" s="29">
        <f t="shared" si="149"/>
        <v>0</v>
      </c>
      <c r="K248" s="29">
        <f t="shared" si="150"/>
        <v>0</v>
      </c>
      <c r="L248" s="30">
        <f t="shared" si="151"/>
        <v>0</v>
      </c>
    </row>
    <row r="249" spans="1:12" x14ac:dyDescent="0.3">
      <c r="A249" s="38">
        <f>ROW()-1</f>
        <v>248</v>
      </c>
      <c r="B249" s="17"/>
      <c r="C249" s="18"/>
      <c r="D249" s="19"/>
      <c r="E249" s="20"/>
      <c r="F249" s="29">
        <f t="shared" si="147"/>
        <v>0</v>
      </c>
      <c r="G249" s="20"/>
      <c r="H249" s="29">
        <f t="shared" si="148"/>
        <v>0</v>
      </c>
      <c r="I249" s="20"/>
      <c r="J249" s="29">
        <f t="shared" si="149"/>
        <v>0</v>
      </c>
      <c r="K249" s="29">
        <f t="shared" si="150"/>
        <v>0</v>
      </c>
      <c r="L249" s="30">
        <f t="shared" si="151"/>
        <v>0</v>
      </c>
    </row>
    <row r="250" spans="1:12" x14ac:dyDescent="0.3">
      <c r="A250" s="38">
        <f t="shared" ref="A250" si="153">ROW()-1</f>
        <v>249</v>
      </c>
      <c r="B250" s="17"/>
      <c r="C250" s="18"/>
      <c r="D250" s="19"/>
      <c r="E250" s="20"/>
      <c r="F250" s="29">
        <f t="shared" si="147"/>
        <v>0</v>
      </c>
      <c r="G250" s="20"/>
      <c r="H250" s="29">
        <f t="shared" si="148"/>
        <v>0</v>
      </c>
      <c r="I250" s="20"/>
      <c r="J250" s="29">
        <f t="shared" si="149"/>
        <v>0</v>
      </c>
      <c r="K250" s="29">
        <f t="shared" si="150"/>
        <v>0</v>
      </c>
      <c r="L250" s="30">
        <f t="shared" si="151"/>
        <v>0</v>
      </c>
    </row>
    <row r="251" spans="1:12" x14ac:dyDescent="0.3">
      <c r="A251" s="38">
        <f>ROW()-1</f>
        <v>250</v>
      </c>
      <c r="B251" s="17"/>
      <c r="C251" s="18"/>
      <c r="D251" s="19"/>
      <c r="E251" s="20"/>
      <c r="F251" s="29">
        <f t="shared" si="147"/>
        <v>0</v>
      </c>
      <c r="G251" s="20"/>
      <c r="H251" s="29">
        <f t="shared" si="148"/>
        <v>0</v>
      </c>
      <c r="I251" s="20"/>
      <c r="J251" s="29">
        <f t="shared" si="149"/>
        <v>0</v>
      </c>
      <c r="K251" s="29">
        <f t="shared" si="150"/>
        <v>0</v>
      </c>
      <c r="L251" s="30">
        <f t="shared" si="151"/>
        <v>0</v>
      </c>
    </row>
    <row r="252" spans="1:12" x14ac:dyDescent="0.3">
      <c r="A252" s="40">
        <f>ROW()-1</f>
        <v>251</v>
      </c>
      <c r="B252" s="46" t="s">
        <v>30</v>
      </c>
      <c r="C252" s="90"/>
      <c r="D252" s="90"/>
      <c r="E252" s="90"/>
      <c r="F252" s="92">
        <f>SUM(F238:F251)</f>
        <v>0</v>
      </c>
      <c r="G252" s="90"/>
      <c r="H252" s="92">
        <f>SUM(H238:H251)</f>
        <v>0</v>
      </c>
      <c r="I252" s="90"/>
      <c r="J252" s="92">
        <f>SUM(J238:J251)</f>
        <v>33810</v>
      </c>
      <c r="K252" s="91"/>
      <c r="L252" s="31">
        <f>SUM(L238:L251)</f>
        <v>33810</v>
      </c>
    </row>
    <row r="253" spans="1:12" x14ac:dyDescent="0.3">
      <c r="A253" s="38">
        <f>ROW()-1</f>
        <v>252</v>
      </c>
      <c r="B253" s="47" t="s">
        <v>49</v>
      </c>
      <c r="C253" s="48"/>
      <c r="D253" s="49"/>
      <c r="E253" s="50"/>
      <c r="F253" s="50"/>
      <c r="G253" s="50"/>
      <c r="H253" s="50"/>
      <c r="I253" s="50"/>
      <c r="J253" s="50"/>
      <c r="K253" s="50"/>
      <c r="L253" s="51"/>
    </row>
    <row r="254" spans="1:12" ht="43.2" x14ac:dyDescent="0.3">
      <c r="A254" s="38">
        <f>ROW()-1</f>
        <v>253</v>
      </c>
      <c r="B254" s="102" t="s">
        <v>46</v>
      </c>
      <c r="C254" s="18"/>
      <c r="D254" s="19"/>
      <c r="E254" s="20"/>
      <c r="F254" s="29">
        <f>$C254*E254</f>
        <v>0</v>
      </c>
      <c r="G254" s="20"/>
      <c r="H254" s="29">
        <f>$C254*G254</f>
        <v>0</v>
      </c>
      <c r="I254" s="20"/>
      <c r="J254" s="29">
        <f>$C254*I254</f>
        <v>0</v>
      </c>
      <c r="K254" s="29">
        <f>SUM(E254,G254,I254)</f>
        <v>0</v>
      </c>
      <c r="L254" s="30">
        <f>SUM(F254,H254,J254)</f>
        <v>0</v>
      </c>
    </row>
    <row r="255" spans="1:12" x14ac:dyDescent="0.3">
      <c r="A255" s="38">
        <f>ROW()-1</f>
        <v>254</v>
      </c>
      <c r="B255" s="17"/>
      <c r="C255" s="18"/>
      <c r="D255" s="19"/>
      <c r="E255" s="20"/>
      <c r="F255" s="29">
        <f t="shared" ref="F255:F261" si="154">$C255*E255</f>
        <v>0</v>
      </c>
      <c r="G255" s="20"/>
      <c r="H255" s="29">
        <f t="shared" ref="H255:H261" si="155">$C255*G255</f>
        <v>0</v>
      </c>
      <c r="I255" s="20"/>
      <c r="J255" s="29">
        <f t="shared" ref="J255:J261" si="156">$C255*I255</f>
        <v>0</v>
      </c>
      <c r="K255" s="29">
        <f t="shared" ref="K255:K261" si="157">SUM(E255,G255,I255)</f>
        <v>0</v>
      </c>
      <c r="L255" s="30">
        <f t="shared" ref="L255:L261" si="158">SUM(F255,H255,J255)</f>
        <v>0</v>
      </c>
    </row>
    <row r="256" spans="1:12" x14ac:dyDescent="0.3">
      <c r="A256" s="38">
        <f t="shared" ref="A256:A258" si="159">ROW()-1</f>
        <v>255</v>
      </c>
      <c r="B256" s="17"/>
      <c r="C256" s="18"/>
      <c r="D256" s="19"/>
      <c r="E256" s="20"/>
      <c r="F256" s="29">
        <f t="shared" si="154"/>
        <v>0</v>
      </c>
      <c r="G256" s="20"/>
      <c r="H256" s="29">
        <f t="shared" si="155"/>
        <v>0</v>
      </c>
      <c r="I256" s="20"/>
      <c r="J256" s="29">
        <f t="shared" si="156"/>
        <v>0</v>
      </c>
      <c r="K256" s="29">
        <f t="shared" si="157"/>
        <v>0</v>
      </c>
      <c r="L256" s="30">
        <f t="shared" si="158"/>
        <v>0</v>
      </c>
    </row>
    <row r="257" spans="1:12" x14ac:dyDescent="0.3">
      <c r="A257" s="38">
        <f t="shared" si="159"/>
        <v>256</v>
      </c>
      <c r="B257" s="17"/>
      <c r="C257" s="18"/>
      <c r="D257" s="19"/>
      <c r="E257" s="20"/>
      <c r="F257" s="29">
        <f t="shared" si="154"/>
        <v>0</v>
      </c>
      <c r="G257" s="20"/>
      <c r="H257" s="29">
        <f t="shared" si="155"/>
        <v>0</v>
      </c>
      <c r="I257" s="20"/>
      <c r="J257" s="29">
        <f t="shared" si="156"/>
        <v>0</v>
      </c>
      <c r="K257" s="29">
        <f t="shared" si="157"/>
        <v>0</v>
      </c>
      <c r="L257" s="30">
        <f t="shared" si="158"/>
        <v>0</v>
      </c>
    </row>
    <row r="258" spans="1:12" x14ac:dyDescent="0.3">
      <c r="A258" s="38">
        <f t="shared" si="159"/>
        <v>257</v>
      </c>
      <c r="B258" s="17"/>
      <c r="C258" s="18"/>
      <c r="D258" s="19"/>
      <c r="E258" s="20"/>
      <c r="F258" s="29">
        <f t="shared" si="154"/>
        <v>0</v>
      </c>
      <c r="G258" s="20"/>
      <c r="H258" s="29">
        <f t="shared" si="155"/>
        <v>0</v>
      </c>
      <c r="I258" s="20"/>
      <c r="J258" s="29">
        <f t="shared" si="156"/>
        <v>0</v>
      </c>
      <c r="K258" s="29">
        <f t="shared" si="157"/>
        <v>0</v>
      </c>
      <c r="L258" s="30">
        <f t="shared" si="158"/>
        <v>0</v>
      </c>
    </row>
    <row r="259" spans="1:12" x14ac:dyDescent="0.3">
      <c r="A259" s="38">
        <f>ROW()-1</f>
        <v>258</v>
      </c>
      <c r="B259" s="17"/>
      <c r="C259" s="18"/>
      <c r="D259" s="19"/>
      <c r="E259" s="20"/>
      <c r="F259" s="29">
        <f t="shared" si="154"/>
        <v>0</v>
      </c>
      <c r="G259" s="20"/>
      <c r="H259" s="29">
        <f t="shared" si="155"/>
        <v>0</v>
      </c>
      <c r="I259" s="20"/>
      <c r="J259" s="29">
        <f t="shared" si="156"/>
        <v>0</v>
      </c>
      <c r="K259" s="29">
        <f t="shared" si="157"/>
        <v>0</v>
      </c>
      <c r="L259" s="30">
        <f t="shared" si="158"/>
        <v>0</v>
      </c>
    </row>
    <row r="260" spans="1:12" x14ac:dyDescent="0.3">
      <c r="A260" s="38">
        <f>ROW()-1</f>
        <v>259</v>
      </c>
      <c r="B260" s="17"/>
      <c r="C260" s="18"/>
      <c r="D260" s="19"/>
      <c r="E260" s="20"/>
      <c r="F260" s="29">
        <f t="shared" si="154"/>
        <v>0</v>
      </c>
      <c r="G260" s="20"/>
      <c r="H260" s="29">
        <f t="shared" si="155"/>
        <v>0</v>
      </c>
      <c r="I260" s="20"/>
      <c r="J260" s="29">
        <f t="shared" si="156"/>
        <v>0</v>
      </c>
      <c r="K260" s="29">
        <f t="shared" si="157"/>
        <v>0</v>
      </c>
      <c r="L260" s="30">
        <f t="shared" si="158"/>
        <v>0</v>
      </c>
    </row>
    <row r="261" spans="1:12" x14ac:dyDescent="0.3">
      <c r="A261" s="38">
        <f t="shared" ref="A261" si="160">ROW()-1</f>
        <v>260</v>
      </c>
      <c r="B261" s="17"/>
      <c r="C261" s="18"/>
      <c r="D261" s="19"/>
      <c r="E261" s="20"/>
      <c r="F261" s="29">
        <f t="shared" si="154"/>
        <v>0</v>
      </c>
      <c r="G261" s="20"/>
      <c r="H261" s="29">
        <f t="shared" si="155"/>
        <v>0</v>
      </c>
      <c r="I261" s="20"/>
      <c r="J261" s="29">
        <f t="shared" si="156"/>
        <v>0</v>
      </c>
      <c r="K261" s="29">
        <f t="shared" si="157"/>
        <v>0</v>
      </c>
      <c r="L261" s="30">
        <f t="shared" si="158"/>
        <v>0</v>
      </c>
    </row>
    <row r="262" spans="1:12" x14ac:dyDescent="0.3">
      <c r="A262" s="40">
        <f>ROW()-1</f>
        <v>261</v>
      </c>
      <c r="B262" s="46" t="s">
        <v>30</v>
      </c>
      <c r="C262" s="90"/>
      <c r="D262" s="90"/>
      <c r="E262" s="90"/>
      <c r="F262" s="92">
        <f>SUM(F253:F261)</f>
        <v>0</v>
      </c>
      <c r="G262" s="90"/>
      <c r="H262" s="92">
        <f>SUM(H253:H261)</f>
        <v>0</v>
      </c>
      <c r="I262" s="90"/>
      <c r="J262" s="92">
        <f>SUM(J253:J261)</f>
        <v>0</v>
      </c>
      <c r="K262" s="91"/>
      <c r="L262" s="31">
        <f>SUM(L253:L261)</f>
        <v>0</v>
      </c>
    </row>
    <row r="263" spans="1:12" x14ac:dyDescent="0.3">
      <c r="A263" s="27"/>
      <c r="B263" s="5"/>
      <c r="C263" s="16"/>
      <c r="D263" s="8"/>
      <c r="E263" s="6"/>
      <c r="F263" s="6"/>
      <c r="G263" s="6"/>
      <c r="H263" s="6"/>
      <c r="I263" s="6"/>
      <c r="J263" s="6"/>
      <c r="K263" s="6"/>
      <c r="L263" s="9"/>
    </row>
    <row r="264" spans="1:12" ht="15" thickBot="1" x14ac:dyDescent="0.35">
      <c r="A264" s="41">
        <f>ROW()-1</f>
        <v>263</v>
      </c>
      <c r="B264" s="84" t="s">
        <v>9</v>
      </c>
      <c r="C264" s="85"/>
      <c r="D264" s="86"/>
      <c r="E264" s="87"/>
      <c r="F264" s="88"/>
      <c r="G264" s="87"/>
      <c r="H264" s="88"/>
      <c r="I264" s="87"/>
      <c r="J264" s="88"/>
      <c r="K264" s="88"/>
      <c r="L264" s="89">
        <f>L262+L252+L237+L225+L212+L197+L187+L172+L160+L147+L131+L118+L107+L97+L82+L70+L57+L46+L30+L17</f>
        <v>4470503.2310000006</v>
      </c>
    </row>
    <row r="265" spans="1:12" ht="15" thickBot="1" x14ac:dyDescent="0.35">
      <c r="A265" s="26"/>
      <c r="B265" s="11"/>
      <c r="C265" s="14"/>
      <c r="D265" s="10"/>
      <c r="E265" s="12"/>
      <c r="F265" s="12"/>
      <c r="G265" s="12"/>
      <c r="H265" s="12"/>
      <c r="I265" s="12"/>
      <c r="J265" s="12"/>
      <c r="K265" s="12"/>
      <c r="L265" s="13"/>
    </row>
    <row r="266" spans="1:12" s="1" customFormat="1" ht="21" x14ac:dyDescent="0.4">
      <c r="A266" s="112" t="s">
        <v>11</v>
      </c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4"/>
    </row>
    <row r="267" spans="1:12" ht="28.8" x14ac:dyDescent="0.3">
      <c r="A267" s="32" t="s">
        <v>7</v>
      </c>
      <c r="B267" s="33" t="s">
        <v>0</v>
      </c>
      <c r="C267" s="34" t="s">
        <v>1</v>
      </c>
      <c r="D267" s="33" t="s">
        <v>2</v>
      </c>
      <c r="E267" s="35" t="s">
        <v>3</v>
      </c>
      <c r="F267" s="35" t="s">
        <v>8</v>
      </c>
      <c r="G267" s="35" t="s">
        <v>4</v>
      </c>
      <c r="H267" s="35" t="s">
        <v>8</v>
      </c>
      <c r="I267" s="35" t="s">
        <v>6</v>
      </c>
      <c r="J267" s="35" t="s">
        <v>8</v>
      </c>
      <c r="K267" s="35" t="s">
        <v>8</v>
      </c>
      <c r="L267" s="36" t="s">
        <v>5</v>
      </c>
    </row>
    <row r="268" spans="1:12" x14ac:dyDescent="0.3">
      <c r="A268" s="37">
        <f>ROW()-1</f>
        <v>267</v>
      </c>
      <c r="B268" s="52" t="s">
        <v>10</v>
      </c>
      <c r="C268" s="53"/>
      <c r="D268" s="54"/>
      <c r="E268" s="55"/>
      <c r="F268" s="55"/>
      <c r="G268" s="55"/>
      <c r="H268" s="55"/>
      <c r="I268" s="55"/>
      <c r="J268" s="55"/>
      <c r="K268" s="55"/>
      <c r="L268" s="56"/>
    </row>
    <row r="269" spans="1:12" x14ac:dyDescent="0.3">
      <c r="A269" s="38">
        <f>ROW()-1</f>
        <v>268</v>
      </c>
      <c r="B269" s="17"/>
      <c r="C269" s="18"/>
      <c r="D269" s="19"/>
      <c r="E269" s="20"/>
      <c r="F269" s="29">
        <f t="shared" ref="F269:F306" si="161">$C269*E269</f>
        <v>0</v>
      </c>
      <c r="G269" s="20"/>
      <c r="H269" s="29">
        <f t="shared" ref="H269:H306" si="162">$C269*G269</f>
        <v>0</v>
      </c>
      <c r="I269" s="20"/>
      <c r="J269" s="29">
        <f t="shared" ref="J269:J306" si="163">$C269*I269</f>
        <v>0</v>
      </c>
      <c r="K269" s="29">
        <f t="shared" ref="K269:K306" si="164">SUM(E269,G269,I269)</f>
        <v>0</v>
      </c>
      <c r="L269" s="30">
        <f t="shared" ref="L269:L306" si="165">SUM(F269,H269,J269)</f>
        <v>0</v>
      </c>
    </row>
    <row r="270" spans="1:12" x14ac:dyDescent="0.3">
      <c r="A270" s="38">
        <f t="shared" ref="A270:A306" si="166">ROW()-1</f>
        <v>269</v>
      </c>
      <c r="B270" s="17"/>
      <c r="C270" s="18"/>
      <c r="D270" s="19"/>
      <c r="E270" s="20"/>
      <c r="F270" s="29">
        <f t="shared" si="161"/>
        <v>0</v>
      </c>
      <c r="G270" s="20"/>
      <c r="H270" s="29">
        <f t="shared" si="162"/>
        <v>0</v>
      </c>
      <c r="I270" s="20"/>
      <c r="J270" s="29">
        <f t="shared" si="163"/>
        <v>0</v>
      </c>
      <c r="K270" s="29">
        <f t="shared" si="164"/>
        <v>0</v>
      </c>
      <c r="L270" s="30">
        <f t="shared" si="165"/>
        <v>0</v>
      </c>
    </row>
    <row r="271" spans="1:12" x14ac:dyDescent="0.3">
      <c r="A271" s="38">
        <f t="shared" si="166"/>
        <v>270</v>
      </c>
      <c r="B271" s="17"/>
      <c r="C271" s="18"/>
      <c r="D271" s="19"/>
      <c r="E271" s="20"/>
      <c r="F271" s="29">
        <f t="shared" si="161"/>
        <v>0</v>
      </c>
      <c r="G271" s="20"/>
      <c r="H271" s="29">
        <f t="shared" si="162"/>
        <v>0</v>
      </c>
      <c r="I271" s="20"/>
      <c r="J271" s="29">
        <f t="shared" si="163"/>
        <v>0</v>
      </c>
      <c r="K271" s="29">
        <f t="shared" si="164"/>
        <v>0</v>
      </c>
      <c r="L271" s="30">
        <f t="shared" si="165"/>
        <v>0</v>
      </c>
    </row>
    <row r="272" spans="1:12" x14ac:dyDescent="0.3">
      <c r="A272" s="38">
        <f t="shared" si="166"/>
        <v>271</v>
      </c>
      <c r="B272" s="17"/>
      <c r="C272" s="18"/>
      <c r="D272" s="19"/>
      <c r="E272" s="20"/>
      <c r="F272" s="29">
        <f t="shared" si="161"/>
        <v>0</v>
      </c>
      <c r="G272" s="20"/>
      <c r="H272" s="29">
        <f t="shared" si="162"/>
        <v>0</v>
      </c>
      <c r="I272" s="20"/>
      <c r="J272" s="29">
        <f t="shared" si="163"/>
        <v>0</v>
      </c>
      <c r="K272" s="29">
        <f t="shared" si="164"/>
        <v>0</v>
      </c>
      <c r="L272" s="30">
        <f t="shared" si="165"/>
        <v>0</v>
      </c>
    </row>
    <row r="273" spans="1:12" x14ac:dyDescent="0.3">
      <c r="A273" s="38">
        <f t="shared" si="166"/>
        <v>272</v>
      </c>
      <c r="B273" s="17"/>
      <c r="C273" s="18"/>
      <c r="D273" s="19"/>
      <c r="E273" s="20"/>
      <c r="F273" s="29">
        <f t="shared" si="161"/>
        <v>0</v>
      </c>
      <c r="G273" s="20"/>
      <c r="H273" s="29">
        <f t="shared" si="162"/>
        <v>0</v>
      </c>
      <c r="I273" s="20"/>
      <c r="J273" s="29">
        <f t="shared" si="163"/>
        <v>0</v>
      </c>
      <c r="K273" s="29">
        <f t="shared" si="164"/>
        <v>0</v>
      </c>
      <c r="L273" s="30">
        <f t="shared" si="165"/>
        <v>0</v>
      </c>
    </row>
    <row r="274" spans="1:12" x14ac:dyDescent="0.3">
      <c r="A274" s="38">
        <f t="shared" si="166"/>
        <v>273</v>
      </c>
      <c r="B274" s="17"/>
      <c r="C274" s="18"/>
      <c r="D274" s="19"/>
      <c r="E274" s="20"/>
      <c r="F274" s="29">
        <f t="shared" si="161"/>
        <v>0</v>
      </c>
      <c r="G274" s="20"/>
      <c r="H274" s="29">
        <f t="shared" si="162"/>
        <v>0</v>
      </c>
      <c r="I274" s="20"/>
      <c r="J274" s="29">
        <f t="shared" si="163"/>
        <v>0</v>
      </c>
      <c r="K274" s="29">
        <f t="shared" si="164"/>
        <v>0</v>
      </c>
      <c r="L274" s="30">
        <f t="shared" si="165"/>
        <v>0</v>
      </c>
    </row>
    <row r="275" spans="1:12" x14ac:dyDescent="0.3">
      <c r="A275" s="38">
        <f t="shared" si="166"/>
        <v>274</v>
      </c>
      <c r="B275" s="17"/>
      <c r="C275" s="18"/>
      <c r="D275" s="19"/>
      <c r="E275" s="20"/>
      <c r="F275" s="29">
        <f t="shared" si="161"/>
        <v>0</v>
      </c>
      <c r="G275" s="20"/>
      <c r="H275" s="29">
        <f t="shared" si="162"/>
        <v>0</v>
      </c>
      <c r="I275" s="20"/>
      <c r="J275" s="29">
        <f t="shared" si="163"/>
        <v>0</v>
      </c>
      <c r="K275" s="29">
        <f t="shared" si="164"/>
        <v>0</v>
      </c>
      <c r="L275" s="30">
        <f t="shared" si="165"/>
        <v>0</v>
      </c>
    </row>
    <row r="276" spans="1:12" x14ac:dyDescent="0.3">
      <c r="A276" s="38">
        <f t="shared" si="166"/>
        <v>275</v>
      </c>
      <c r="B276" s="17"/>
      <c r="C276" s="18"/>
      <c r="D276" s="19"/>
      <c r="E276" s="20"/>
      <c r="F276" s="29">
        <f t="shared" si="161"/>
        <v>0</v>
      </c>
      <c r="G276" s="20"/>
      <c r="H276" s="29">
        <f t="shared" si="162"/>
        <v>0</v>
      </c>
      <c r="I276" s="20"/>
      <c r="J276" s="29">
        <f t="shared" si="163"/>
        <v>0</v>
      </c>
      <c r="K276" s="29">
        <f t="shared" si="164"/>
        <v>0</v>
      </c>
      <c r="L276" s="30">
        <f t="shared" si="165"/>
        <v>0</v>
      </c>
    </row>
    <row r="277" spans="1:12" x14ac:dyDescent="0.3">
      <c r="A277" s="38">
        <f t="shared" si="166"/>
        <v>276</v>
      </c>
      <c r="B277" s="17"/>
      <c r="C277" s="18"/>
      <c r="D277" s="19"/>
      <c r="E277" s="20"/>
      <c r="F277" s="29">
        <f t="shared" si="161"/>
        <v>0</v>
      </c>
      <c r="G277" s="20"/>
      <c r="H277" s="29">
        <f t="shared" si="162"/>
        <v>0</v>
      </c>
      <c r="I277" s="20"/>
      <c r="J277" s="29">
        <f t="shared" si="163"/>
        <v>0</v>
      </c>
      <c r="K277" s="29">
        <f t="shared" si="164"/>
        <v>0</v>
      </c>
      <c r="L277" s="30">
        <f t="shared" si="165"/>
        <v>0</v>
      </c>
    </row>
    <row r="278" spans="1:12" x14ac:dyDescent="0.3">
      <c r="A278" s="38">
        <f t="shared" si="166"/>
        <v>277</v>
      </c>
      <c r="B278" s="17"/>
      <c r="C278" s="18"/>
      <c r="D278" s="19"/>
      <c r="E278" s="20"/>
      <c r="F278" s="29">
        <f t="shared" si="161"/>
        <v>0</v>
      </c>
      <c r="G278" s="20"/>
      <c r="H278" s="29">
        <f t="shared" si="162"/>
        <v>0</v>
      </c>
      <c r="I278" s="20"/>
      <c r="J278" s="29">
        <f t="shared" si="163"/>
        <v>0</v>
      </c>
      <c r="K278" s="29">
        <f t="shared" si="164"/>
        <v>0</v>
      </c>
      <c r="L278" s="30">
        <f t="shared" si="165"/>
        <v>0</v>
      </c>
    </row>
    <row r="279" spans="1:12" x14ac:dyDescent="0.3">
      <c r="A279" s="38">
        <f t="shared" si="166"/>
        <v>278</v>
      </c>
      <c r="B279" s="17"/>
      <c r="C279" s="18"/>
      <c r="D279" s="19"/>
      <c r="E279" s="20"/>
      <c r="F279" s="29">
        <f t="shared" si="161"/>
        <v>0</v>
      </c>
      <c r="G279" s="20"/>
      <c r="H279" s="29">
        <f t="shared" si="162"/>
        <v>0</v>
      </c>
      <c r="I279" s="20"/>
      <c r="J279" s="29">
        <f t="shared" si="163"/>
        <v>0</v>
      </c>
      <c r="K279" s="29">
        <f t="shared" si="164"/>
        <v>0</v>
      </c>
      <c r="L279" s="30">
        <f t="shared" si="165"/>
        <v>0</v>
      </c>
    </row>
    <row r="280" spans="1:12" x14ac:dyDescent="0.3">
      <c r="A280" s="38">
        <f t="shared" si="166"/>
        <v>279</v>
      </c>
      <c r="B280" s="17"/>
      <c r="C280" s="18"/>
      <c r="D280" s="19"/>
      <c r="E280" s="20"/>
      <c r="F280" s="29">
        <f t="shared" si="161"/>
        <v>0</v>
      </c>
      <c r="G280" s="20"/>
      <c r="H280" s="29">
        <f t="shared" si="162"/>
        <v>0</v>
      </c>
      <c r="I280" s="20"/>
      <c r="J280" s="29">
        <f t="shared" si="163"/>
        <v>0</v>
      </c>
      <c r="K280" s="29">
        <f t="shared" si="164"/>
        <v>0</v>
      </c>
      <c r="L280" s="30">
        <f t="shared" si="165"/>
        <v>0</v>
      </c>
    </row>
    <row r="281" spans="1:12" x14ac:dyDescent="0.3">
      <c r="A281" s="38">
        <f t="shared" si="166"/>
        <v>280</v>
      </c>
      <c r="B281" s="17"/>
      <c r="C281" s="18"/>
      <c r="D281" s="19"/>
      <c r="E281" s="20"/>
      <c r="F281" s="29">
        <f t="shared" si="161"/>
        <v>0</v>
      </c>
      <c r="G281" s="20"/>
      <c r="H281" s="29">
        <f t="shared" si="162"/>
        <v>0</v>
      </c>
      <c r="I281" s="20"/>
      <c r="J281" s="29">
        <f t="shared" si="163"/>
        <v>0</v>
      </c>
      <c r="K281" s="29">
        <f t="shared" si="164"/>
        <v>0</v>
      </c>
      <c r="L281" s="30">
        <f t="shared" si="165"/>
        <v>0</v>
      </c>
    </row>
    <row r="282" spans="1:12" x14ac:dyDescent="0.3">
      <c r="A282" s="38">
        <f t="shared" si="166"/>
        <v>281</v>
      </c>
      <c r="B282" s="17"/>
      <c r="C282" s="18"/>
      <c r="D282" s="19"/>
      <c r="E282" s="20"/>
      <c r="F282" s="29">
        <f t="shared" si="161"/>
        <v>0</v>
      </c>
      <c r="G282" s="20"/>
      <c r="H282" s="29">
        <f t="shared" si="162"/>
        <v>0</v>
      </c>
      <c r="I282" s="20"/>
      <c r="J282" s="29">
        <f t="shared" si="163"/>
        <v>0</v>
      </c>
      <c r="K282" s="29">
        <f t="shared" si="164"/>
        <v>0</v>
      </c>
      <c r="L282" s="30">
        <f t="shared" si="165"/>
        <v>0</v>
      </c>
    </row>
    <row r="283" spans="1:12" x14ac:dyDescent="0.3">
      <c r="A283" s="38">
        <f t="shared" si="166"/>
        <v>282</v>
      </c>
      <c r="B283" s="17"/>
      <c r="C283" s="18"/>
      <c r="D283" s="19"/>
      <c r="E283" s="20"/>
      <c r="F283" s="29">
        <f t="shared" si="161"/>
        <v>0</v>
      </c>
      <c r="G283" s="20"/>
      <c r="H283" s="29">
        <f t="shared" si="162"/>
        <v>0</v>
      </c>
      <c r="I283" s="20"/>
      <c r="J283" s="29">
        <f t="shared" si="163"/>
        <v>0</v>
      </c>
      <c r="K283" s="29">
        <f t="shared" si="164"/>
        <v>0</v>
      </c>
      <c r="L283" s="30">
        <f t="shared" si="165"/>
        <v>0</v>
      </c>
    </row>
    <row r="284" spans="1:12" x14ac:dyDescent="0.3">
      <c r="A284" s="38">
        <f t="shared" si="166"/>
        <v>283</v>
      </c>
      <c r="B284" s="17"/>
      <c r="C284" s="18"/>
      <c r="D284" s="19"/>
      <c r="E284" s="20"/>
      <c r="F284" s="29">
        <f t="shared" si="161"/>
        <v>0</v>
      </c>
      <c r="G284" s="20"/>
      <c r="H284" s="29">
        <f t="shared" si="162"/>
        <v>0</v>
      </c>
      <c r="I284" s="20"/>
      <c r="J284" s="29">
        <f t="shared" si="163"/>
        <v>0</v>
      </c>
      <c r="K284" s="29">
        <f t="shared" si="164"/>
        <v>0</v>
      </c>
      <c r="L284" s="30">
        <f t="shared" si="165"/>
        <v>0</v>
      </c>
    </row>
    <row r="285" spans="1:12" x14ac:dyDescent="0.3">
      <c r="A285" s="38">
        <f t="shared" si="166"/>
        <v>284</v>
      </c>
      <c r="B285" s="17"/>
      <c r="C285" s="18"/>
      <c r="D285" s="19"/>
      <c r="E285" s="20"/>
      <c r="F285" s="29">
        <f t="shared" si="161"/>
        <v>0</v>
      </c>
      <c r="G285" s="20"/>
      <c r="H285" s="29">
        <f t="shared" si="162"/>
        <v>0</v>
      </c>
      <c r="I285" s="20"/>
      <c r="J285" s="29">
        <f t="shared" si="163"/>
        <v>0</v>
      </c>
      <c r="K285" s="29">
        <f t="shared" si="164"/>
        <v>0</v>
      </c>
      <c r="L285" s="30">
        <f t="shared" si="165"/>
        <v>0</v>
      </c>
    </row>
    <row r="286" spans="1:12" x14ac:dyDescent="0.3">
      <c r="A286" s="38">
        <f t="shared" si="166"/>
        <v>285</v>
      </c>
      <c r="B286" s="17"/>
      <c r="C286" s="18"/>
      <c r="D286" s="19"/>
      <c r="E286" s="20"/>
      <c r="F286" s="29">
        <f t="shared" si="161"/>
        <v>0</v>
      </c>
      <c r="G286" s="20"/>
      <c r="H286" s="29">
        <f t="shared" si="162"/>
        <v>0</v>
      </c>
      <c r="I286" s="20"/>
      <c r="J286" s="29">
        <f t="shared" si="163"/>
        <v>0</v>
      </c>
      <c r="K286" s="29">
        <f t="shared" si="164"/>
        <v>0</v>
      </c>
      <c r="L286" s="30">
        <f t="shared" si="165"/>
        <v>0</v>
      </c>
    </row>
    <row r="287" spans="1:12" x14ac:dyDescent="0.3">
      <c r="A287" s="38">
        <f t="shared" si="166"/>
        <v>286</v>
      </c>
      <c r="B287" s="17"/>
      <c r="C287" s="18"/>
      <c r="D287" s="19"/>
      <c r="E287" s="20"/>
      <c r="F287" s="29">
        <f t="shared" si="161"/>
        <v>0</v>
      </c>
      <c r="G287" s="20"/>
      <c r="H287" s="29">
        <f t="shared" si="162"/>
        <v>0</v>
      </c>
      <c r="I287" s="20"/>
      <c r="J287" s="29">
        <f t="shared" si="163"/>
        <v>0</v>
      </c>
      <c r="K287" s="29">
        <f t="shared" si="164"/>
        <v>0</v>
      </c>
      <c r="L287" s="30">
        <f t="shared" si="165"/>
        <v>0</v>
      </c>
    </row>
    <row r="288" spans="1:12" x14ac:dyDescent="0.3">
      <c r="A288" s="38">
        <f t="shared" si="166"/>
        <v>287</v>
      </c>
      <c r="B288" s="17"/>
      <c r="C288" s="18"/>
      <c r="D288" s="19"/>
      <c r="E288" s="20"/>
      <c r="F288" s="29">
        <f t="shared" si="161"/>
        <v>0</v>
      </c>
      <c r="G288" s="20"/>
      <c r="H288" s="29">
        <f t="shared" si="162"/>
        <v>0</v>
      </c>
      <c r="I288" s="20"/>
      <c r="J288" s="29">
        <f t="shared" si="163"/>
        <v>0</v>
      </c>
      <c r="K288" s="29">
        <f t="shared" si="164"/>
        <v>0</v>
      </c>
      <c r="L288" s="30">
        <f t="shared" si="165"/>
        <v>0</v>
      </c>
    </row>
    <row r="289" spans="1:12" x14ac:dyDescent="0.3">
      <c r="A289" s="38">
        <f t="shared" si="166"/>
        <v>288</v>
      </c>
      <c r="B289" s="17"/>
      <c r="C289" s="18"/>
      <c r="D289" s="19"/>
      <c r="E289" s="20"/>
      <c r="F289" s="29">
        <f t="shared" si="161"/>
        <v>0</v>
      </c>
      <c r="G289" s="20"/>
      <c r="H289" s="29">
        <f t="shared" si="162"/>
        <v>0</v>
      </c>
      <c r="I289" s="20"/>
      <c r="J289" s="29">
        <f t="shared" si="163"/>
        <v>0</v>
      </c>
      <c r="K289" s="29">
        <f t="shared" si="164"/>
        <v>0</v>
      </c>
      <c r="L289" s="30">
        <f t="shared" si="165"/>
        <v>0</v>
      </c>
    </row>
    <row r="290" spans="1:12" x14ac:dyDescent="0.3">
      <c r="A290" s="38">
        <f t="shared" si="166"/>
        <v>289</v>
      </c>
      <c r="B290" s="17"/>
      <c r="C290" s="18"/>
      <c r="D290" s="19"/>
      <c r="E290" s="20"/>
      <c r="F290" s="29">
        <f t="shared" si="161"/>
        <v>0</v>
      </c>
      <c r="G290" s="20"/>
      <c r="H290" s="29">
        <f t="shared" si="162"/>
        <v>0</v>
      </c>
      <c r="I290" s="20"/>
      <c r="J290" s="29">
        <f t="shared" si="163"/>
        <v>0</v>
      </c>
      <c r="K290" s="29">
        <f t="shared" si="164"/>
        <v>0</v>
      </c>
      <c r="L290" s="30">
        <f t="shared" si="165"/>
        <v>0</v>
      </c>
    </row>
    <row r="291" spans="1:12" x14ac:dyDescent="0.3">
      <c r="A291" s="38">
        <f t="shared" si="166"/>
        <v>290</v>
      </c>
      <c r="B291" s="17"/>
      <c r="C291" s="18"/>
      <c r="D291" s="19"/>
      <c r="E291" s="20"/>
      <c r="F291" s="29">
        <f t="shared" si="161"/>
        <v>0</v>
      </c>
      <c r="G291" s="20"/>
      <c r="H291" s="29">
        <f t="shared" si="162"/>
        <v>0</v>
      </c>
      <c r="I291" s="20"/>
      <c r="J291" s="29">
        <f t="shared" si="163"/>
        <v>0</v>
      </c>
      <c r="K291" s="29">
        <f t="shared" si="164"/>
        <v>0</v>
      </c>
      <c r="L291" s="30">
        <f t="shared" si="165"/>
        <v>0</v>
      </c>
    </row>
    <row r="292" spans="1:12" x14ac:dyDescent="0.3">
      <c r="A292" s="38">
        <f t="shared" si="166"/>
        <v>291</v>
      </c>
      <c r="B292" s="17"/>
      <c r="C292" s="18"/>
      <c r="D292" s="19"/>
      <c r="E292" s="20"/>
      <c r="F292" s="29">
        <f t="shared" si="161"/>
        <v>0</v>
      </c>
      <c r="G292" s="20"/>
      <c r="H292" s="29">
        <f t="shared" si="162"/>
        <v>0</v>
      </c>
      <c r="I292" s="20"/>
      <c r="J292" s="29">
        <f t="shared" si="163"/>
        <v>0</v>
      </c>
      <c r="K292" s="29">
        <f t="shared" si="164"/>
        <v>0</v>
      </c>
      <c r="L292" s="30">
        <f t="shared" si="165"/>
        <v>0</v>
      </c>
    </row>
    <row r="293" spans="1:12" x14ac:dyDescent="0.3">
      <c r="A293" s="38">
        <f t="shared" si="166"/>
        <v>292</v>
      </c>
      <c r="B293" s="17"/>
      <c r="C293" s="18"/>
      <c r="D293" s="19"/>
      <c r="E293" s="20"/>
      <c r="F293" s="29">
        <f t="shared" si="161"/>
        <v>0</v>
      </c>
      <c r="G293" s="20"/>
      <c r="H293" s="29">
        <f t="shared" si="162"/>
        <v>0</v>
      </c>
      <c r="I293" s="20"/>
      <c r="J293" s="29">
        <f t="shared" si="163"/>
        <v>0</v>
      </c>
      <c r="K293" s="29">
        <f t="shared" si="164"/>
        <v>0</v>
      </c>
      <c r="L293" s="30">
        <f t="shared" si="165"/>
        <v>0</v>
      </c>
    </row>
    <row r="294" spans="1:12" x14ac:dyDescent="0.3">
      <c r="A294" s="38">
        <f t="shared" si="166"/>
        <v>293</v>
      </c>
      <c r="B294" s="17"/>
      <c r="C294" s="18"/>
      <c r="D294" s="19"/>
      <c r="E294" s="20"/>
      <c r="F294" s="29">
        <f t="shared" si="161"/>
        <v>0</v>
      </c>
      <c r="G294" s="20"/>
      <c r="H294" s="29">
        <f t="shared" si="162"/>
        <v>0</v>
      </c>
      <c r="I294" s="20"/>
      <c r="J294" s="29">
        <f t="shared" si="163"/>
        <v>0</v>
      </c>
      <c r="K294" s="29">
        <f t="shared" si="164"/>
        <v>0</v>
      </c>
      <c r="L294" s="30">
        <f t="shared" si="165"/>
        <v>0</v>
      </c>
    </row>
    <row r="295" spans="1:12" x14ac:dyDescent="0.3">
      <c r="A295" s="38">
        <f t="shared" si="166"/>
        <v>294</v>
      </c>
      <c r="B295" s="17"/>
      <c r="C295" s="18"/>
      <c r="D295" s="19"/>
      <c r="E295" s="20"/>
      <c r="F295" s="29">
        <f t="shared" si="161"/>
        <v>0</v>
      </c>
      <c r="G295" s="20"/>
      <c r="H295" s="29">
        <f t="shared" si="162"/>
        <v>0</v>
      </c>
      <c r="I295" s="20"/>
      <c r="J295" s="29">
        <f t="shared" si="163"/>
        <v>0</v>
      </c>
      <c r="K295" s="29">
        <f t="shared" si="164"/>
        <v>0</v>
      </c>
      <c r="L295" s="30">
        <f t="shared" si="165"/>
        <v>0</v>
      </c>
    </row>
    <row r="296" spans="1:12" x14ac:dyDescent="0.3">
      <c r="A296" s="38">
        <f t="shared" si="166"/>
        <v>295</v>
      </c>
      <c r="B296" s="17"/>
      <c r="C296" s="18"/>
      <c r="D296" s="19"/>
      <c r="E296" s="20"/>
      <c r="F296" s="29">
        <f t="shared" si="161"/>
        <v>0</v>
      </c>
      <c r="G296" s="20"/>
      <c r="H296" s="29">
        <f t="shared" si="162"/>
        <v>0</v>
      </c>
      <c r="I296" s="20"/>
      <c r="J296" s="29">
        <f t="shared" si="163"/>
        <v>0</v>
      </c>
      <c r="K296" s="29">
        <f t="shared" si="164"/>
        <v>0</v>
      </c>
      <c r="L296" s="30">
        <f t="shared" si="165"/>
        <v>0</v>
      </c>
    </row>
    <row r="297" spans="1:12" x14ac:dyDescent="0.3">
      <c r="A297" s="38">
        <f t="shared" si="166"/>
        <v>296</v>
      </c>
      <c r="B297" s="17"/>
      <c r="C297" s="18"/>
      <c r="D297" s="19"/>
      <c r="E297" s="20"/>
      <c r="F297" s="29">
        <f t="shared" si="161"/>
        <v>0</v>
      </c>
      <c r="G297" s="20"/>
      <c r="H297" s="29">
        <f t="shared" si="162"/>
        <v>0</v>
      </c>
      <c r="I297" s="20"/>
      <c r="J297" s="29">
        <f t="shared" si="163"/>
        <v>0</v>
      </c>
      <c r="K297" s="29">
        <f t="shared" si="164"/>
        <v>0</v>
      </c>
      <c r="L297" s="30">
        <f t="shared" si="165"/>
        <v>0</v>
      </c>
    </row>
    <row r="298" spans="1:12" x14ac:dyDescent="0.3">
      <c r="A298" s="38">
        <f t="shared" si="166"/>
        <v>297</v>
      </c>
      <c r="B298" s="17"/>
      <c r="C298" s="18"/>
      <c r="D298" s="19"/>
      <c r="E298" s="20"/>
      <c r="F298" s="29">
        <f t="shared" si="161"/>
        <v>0</v>
      </c>
      <c r="G298" s="20"/>
      <c r="H298" s="29">
        <f t="shared" si="162"/>
        <v>0</v>
      </c>
      <c r="I298" s="20"/>
      <c r="J298" s="29">
        <f t="shared" si="163"/>
        <v>0</v>
      </c>
      <c r="K298" s="29">
        <f t="shared" si="164"/>
        <v>0</v>
      </c>
      <c r="L298" s="30">
        <f t="shared" si="165"/>
        <v>0</v>
      </c>
    </row>
    <row r="299" spans="1:12" x14ac:dyDescent="0.3">
      <c r="A299" s="38">
        <f t="shared" si="166"/>
        <v>298</v>
      </c>
      <c r="B299" s="17"/>
      <c r="C299" s="18"/>
      <c r="D299" s="19"/>
      <c r="E299" s="20"/>
      <c r="F299" s="29">
        <f t="shared" si="161"/>
        <v>0</v>
      </c>
      <c r="G299" s="20"/>
      <c r="H299" s="29">
        <f t="shared" si="162"/>
        <v>0</v>
      </c>
      <c r="I299" s="20"/>
      <c r="J299" s="29">
        <f t="shared" si="163"/>
        <v>0</v>
      </c>
      <c r="K299" s="29">
        <f t="shared" si="164"/>
        <v>0</v>
      </c>
      <c r="L299" s="30">
        <f t="shared" si="165"/>
        <v>0</v>
      </c>
    </row>
    <row r="300" spans="1:12" x14ac:dyDescent="0.3">
      <c r="A300" s="38">
        <f t="shared" si="166"/>
        <v>299</v>
      </c>
      <c r="B300" s="17"/>
      <c r="C300" s="18"/>
      <c r="D300" s="19"/>
      <c r="E300" s="20"/>
      <c r="F300" s="29">
        <f t="shared" si="161"/>
        <v>0</v>
      </c>
      <c r="G300" s="20"/>
      <c r="H300" s="29">
        <f t="shared" si="162"/>
        <v>0</v>
      </c>
      <c r="I300" s="20"/>
      <c r="J300" s="29">
        <f t="shared" si="163"/>
        <v>0</v>
      </c>
      <c r="K300" s="29">
        <f t="shared" si="164"/>
        <v>0</v>
      </c>
      <c r="L300" s="30">
        <f t="shared" si="165"/>
        <v>0</v>
      </c>
    </row>
    <row r="301" spans="1:12" x14ac:dyDescent="0.3">
      <c r="A301" s="38">
        <f t="shared" si="166"/>
        <v>300</v>
      </c>
      <c r="B301" s="17"/>
      <c r="C301" s="18"/>
      <c r="D301" s="19"/>
      <c r="E301" s="20"/>
      <c r="F301" s="29">
        <f t="shared" si="161"/>
        <v>0</v>
      </c>
      <c r="G301" s="20"/>
      <c r="H301" s="29">
        <f t="shared" si="162"/>
        <v>0</v>
      </c>
      <c r="I301" s="20"/>
      <c r="J301" s="29">
        <f t="shared" si="163"/>
        <v>0</v>
      </c>
      <c r="K301" s="29">
        <f t="shared" si="164"/>
        <v>0</v>
      </c>
      <c r="L301" s="30">
        <f t="shared" si="165"/>
        <v>0</v>
      </c>
    </row>
    <row r="302" spans="1:12" x14ac:dyDescent="0.3">
      <c r="A302" s="38">
        <f t="shared" si="166"/>
        <v>301</v>
      </c>
      <c r="B302" s="17"/>
      <c r="C302" s="18"/>
      <c r="D302" s="19"/>
      <c r="E302" s="20"/>
      <c r="F302" s="29">
        <f t="shared" si="161"/>
        <v>0</v>
      </c>
      <c r="G302" s="20"/>
      <c r="H302" s="29">
        <f t="shared" si="162"/>
        <v>0</v>
      </c>
      <c r="I302" s="20"/>
      <c r="J302" s="29">
        <f t="shared" si="163"/>
        <v>0</v>
      </c>
      <c r="K302" s="29">
        <f t="shared" si="164"/>
        <v>0</v>
      </c>
      <c r="L302" s="30">
        <f t="shared" si="165"/>
        <v>0</v>
      </c>
    </row>
    <row r="303" spans="1:12" x14ac:dyDescent="0.3">
      <c r="A303" s="38">
        <f t="shared" si="166"/>
        <v>302</v>
      </c>
      <c r="B303" s="17"/>
      <c r="C303" s="18"/>
      <c r="D303" s="19"/>
      <c r="E303" s="20"/>
      <c r="F303" s="29">
        <f t="shared" si="161"/>
        <v>0</v>
      </c>
      <c r="G303" s="20"/>
      <c r="H303" s="29">
        <f t="shared" si="162"/>
        <v>0</v>
      </c>
      <c r="I303" s="20"/>
      <c r="J303" s="29">
        <f t="shared" si="163"/>
        <v>0</v>
      </c>
      <c r="K303" s="29">
        <f t="shared" si="164"/>
        <v>0</v>
      </c>
      <c r="L303" s="30">
        <f t="shared" si="165"/>
        <v>0</v>
      </c>
    </row>
    <row r="304" spans="1:12" x14ac:dyDescent="0.3">
      <c r="A304" s="38">
        <f t="shared" si="166"/>
        <v>303</v>
      </c>
      <c r="B304" s="17"/>
      <c r="C304" s="18"/>
      <c r="D304" s="19"/>
      <c r="E304" s="20"/>
      <c r="F304" s="29">
        <f t="shared" si="161"/>
        <v>0</v>
      </c>
      <c r="G304" s="20"/>
      <c r="H304" s="29">
        <f t="shared" si="162"/>
        <v>0</v>
      </c>
      <c r="I304" s="20"/>
      <c r="J304" s="29">
        <f t="shared" si="163"/>
        <v>0</v>
      </c>
      <c r="K304" s="29">
        <f t="shared" si="164"/>
        <v>0</v>
      </c>
      <c r="L304" s="30">
        <f t="shared" si="165"/>
        <v>0</v>
      </c>
    </row>
    <row r="305" spans="1:12" x14ac:dyDescent="0.3">
      <c r="A305" s="38">
        <f t="shared" si="166"/>
        <v>304</v>
      </c>
      <c r="B305" s="17"/>
      <c r="C305" s="18"/>
      <c r="D305" s="19"/>
      <c r="E305" s="20"/>
      <c r="F305" s="29">
        <f t="shared" si="161"/>
        <v>0</v>
      </c>
      <c r="G305" s="20"/>
      <c r="H305" s="29">
        <f t="shared" si="162"/>
        <v>0</v>
      </c>
      <c r="I305" s="20"/>
      <c r="J305" s="29">
        <f t="shared" si="163"/>
        <v>0</v>
      </c>
      <c r="K305" s="29">
        <f t="shared" si="164"/>
        <v>0</v>
      </c>
      <c r="L305" s="30">
        <f t="shared" si="165"/>
        <v>0</v>
      </c>
    </row>
    <row r="306" spans="1:12" x14ac:dyDescent="0.3">
      <c r="A306" s="39">
        <f t="shared" si="166"/>
        <v>305</v>
      </c>
      <c r="B306" s="22"/>
      <c r="C306" s="23"/>
      <c r="D306" s="24"/>
      <c r="E306" s="25"/>
      <c r="F306" s="29">
        <f t="shared" si="161"/>
        <v>0</v>
      </c>
      <c r="G306" s="20"/>
      <c r="H306" s="29">
        <f t="shared" si="162"/>
        <v>0</v>
      </c>
      <c r="I306" s="20"/>
      <c r="J306" s="29">
        <f t="shared" si="163"/>
        <v>0</v>
      </c>
      <c r="K306" s="29">
        <f t="shared" si="164"/>
        <v>0</v>
      </c>
      <c r="L306" s="30">
        <f t="shared" si="165"/>
        <v>0</v>
      </c>
    </row>
    <row r="307" spans="1:12" ht="15" thickBot="1" x14ac:dyDescent="0.35">
      <c r="A307" s="42">
        <f>ROW()-1</f>
        <v>306</v>
      </c>
      <c r="B307" s="59" t="s">
        <v>30</v>
      </c>
      <c r="C307" s="93"/>
      <c r="D307" s="93"/>
      <c r="E307" s="93"/>
      <c r="F307" s="94">
        <f>SUM(F268:F306)</f>
        <v>0</v>
      </c>
      <c r="G307" s="93"/>
      <c r="H307" s="94">
        <f>SUM(H268:H306)</f>
        <v>0</v>
      </c>
      <c r="I307" s="93"/>
      <c r="J307" s="94">
        <f>SUM(J268:J306)</f>
        <v>0</v>
      </c>
      <c r="K307" s="95"/>
      <c r="L307" s="96">
        <f>SUM(L268:L306)</f>
        <v>0</v>
      </c>
    </row>
    <row r="308" spans="1:12" ht="15" thickBot="1" x14ac:dyDescent="0.35">
      <c r="A308" s="26"/>
      <c r="B308" s="11"/>
      <c r="C308" s="14"/>
      <c r="D308" s="10"/>
      <c r="E308" s="12"/>
      <c r="F308" s="12"/>
      <c r="G308" s="12"/>
      <c r="H308" s="12"/>
      <c r="I308" s="12"/>
      <c r="J308" s="12"/>
      <c r="K308" s="12"/>
      <c r="L308" s="13"/>
    </row>
    <row r="309" spans="1:12" s="1" customFormat="1" ht="18" x14ac:dyDescent="0.35">
      <c r="A309" s="109" t="s">
        <v>21</v>
      </c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1"/>
    </row>
    <row r="310" spans="1:12" ht="28.8" x14ac:dyDescent="0.3">
      <c r="A310" s="32" t="s">
        <v>7</v>
      </c>
      <c r="B310" s="33" t="s">
        <v>0</v>
      </c>
      <c r="C310" s="34" t="s">
        <v>1</v>
      </c>
      <c r="D310" s="33" t="s">
        <v>2</v>
      </c>
      <c r="E310" s="35" t="s">
        <v>3</v>
      </c>
      <c r="F310" s="35" t="s">
        <v>8</v>
      </c>
      <c r="G310" s="35" t="s">
        <v>4</v>
      </c>
      <c r="H310" s="35" t="s">
        <v>8</v>
      </c>
      <c r="I310" s="35" t="s">
        <v>6</v>
      </c>
      <c r="J310" s="35" t="s">
        <v>8</v>
      </c>
      <c r="K310" s="35" t="s">
        <v>8</v>
      </c>
      <c r="L310" s="36" t="s">
        <v>5</v>
      </c>
    </row>
    <row r="311" spans="1:12" x14ac:dyDescent="0.3">
      <c r="A311" s="37">
        <f>ROW()-1</f>
        <v>310</v>
      </c>
      <c r="B311" s="52" t="s">
        <v>22</v>
      </c>
      <c r="C311" s="53"/>
      <c r="D311" s="54"/>
      <c r="E311" s="55"/>
      <c r="F311" s="55"/>
      <c r="G311" s="55"/>
      <c r="H311" s="55"/>
      <c r="I311" s="55"/>
      <c r="J311" s="55"/>
      <c r="K311" s="55"/>
      <c r="L311" s="56"/>
    </row>
    <row r="312" spans="1:12" x14ac:dyDescent="0.3">
      <c r="A312" s="38">
        <f>ROW()-1</f>
        <v>311</v>
      </c>
      <c r="B312" s="17" t="s">
        <v>76</v>
      </c>
      <c r="C312" s="18">
        <v>1</v>
      </c>
      <c r="D312" s="19">
        <v>1</v>
      </c>
      <c r="E312" s="20">
        <v>26720</v>
      </c>
      <c r="F312" s="29">
        <f t="shared" ref="F312:F349" si="167">$C312*E312</f>
        <v>26720</v>
      </c>
      <c r="G312" s="20"/>
      <c r="H312" s="29">
        <f t="shared" ref="H312:H349" si="168">$C312*G312</f>
        <v>0</v>
      </c>
      <c r="I312" s="20"/>
      <c r="J312" s="29">
        <f t="shared" ref="J312:J349" si="169">$C312*I312</f>
        <v>0</v>
      </c>
      <c r="K312" s="29">
        <f t="shared" ref="K312:K349" si="170">SUM(E312,G312,I312)</f>
        <v>26720</v>
      </c>
      <c r="L312" s="30">
        <f t="shared" ref="L312:L349" si="171">SUM(F312,H312,J312)</f>
        <v>26720</v>
      </c>
    </row>
    <row r="313" spans="1:12" x14ac:dyDescent="0.3">
      <c r="A313" s="38">
        <f t="shared" ref="A313:A349" si="172">ROW()-1</f>
        <v>312</v>
      </c>
      <c r="B313" s="17" t="s">
        <v>77</v>
      </c>
      <c r="C313" s="18">
        <v>1</v>
      </c>
      <c r="D313" s="19">
        <v>1</v>
      </c>
      <c r="E313" s="20">
        <v>15504</v>
      </c>
      <c r="F313" s="29">
        <f t="shared" si="167"/>
        <v>15504</v>
      </c>
      <c r="G313" s="20"/>
      <c r="H313" s="29">
        <f t="shared" si="168"/>
        <v>0</v>
      </c>
      <c r="I313" s="20"/>
      <c r="J313" s="29">
        <f t="shared" si="169"/>
        <v>0</v>
      </c>
      <c r="K313" s="29">
        <f t="shared" si="170"/>
        <v>15504</v>
      </c>
      <c r="L313" s="30">
        <f t="shared" si="171"/>
        <v>15504</v>
      </c>
    </row>
    <row r="314" spans="1:12" x14ac:dyDescent="0.3">
      <c r="A314" s="38">
        <f t="shared" si="172"/>
        <v>313</v>
      </c>
      <c r="B314" s="17" t="s">
        <v>78</v>
      </c>
      <c r="C314" s="18">
        <v>1</v>
      </c>
      <c r="D314" s="19">
        <v>1</v>
      </c>
      <c r="E314" s="20">
        <v>19084</v>
      </c>
      <c r="F314" s="29">
        <f t="shared" si="167"/>
        <v>19084</v>
      </c>
      <c r="G314" s="20"/>
      <c r="H314" s="29">
        <f t="shared" si="168"/>
        <v>0</v>
      </c>
      <c r="I314" s="20"/>
      <c r="J314" s="29">
        <f t="shared" si="169"/>
        <v>0</v>
      </c>
      <c r="K314" s="29">
        <f t="shared" si="170"/>
        <v>19084</v>
      </c>
      <c r="L314" s="30">
        <f t="shared" si="171"/>
        <v>19084</v>
      </c>
    </row>
    <row r="315" spans="1:12" x14ac:dyDescent="0.3">
      <c r="A315" s="38">
        <f t="shared" si="172"/>
        <v>314</v>
      </c>
      <c r="B315" s="17" t="s">
        <v>79</v>
      </c>
      <c r="C315" s="18">
        <v>1</v>
      </c>
      <c r="D315" s="19">
        <v>1</v>
      </c>
      <c r="E315" s="20">
        <v>23256</v>
      </c>
      <c r="F315" s="29">
        <f t="shared" si="167"/>
        <v>23256</v>
      </c>
      <c r="G315" s="20"/>
      <c r="H315" s="29">
        <f t="shared" si="168"/>
        <v>0</v>
      </c>
      <c r="I315" s="20"/>
      <c r="J315" s="29">
        <f t="shared" si="169"/>
        <v>0</v>
      </c>
      <c r="K315" s="29">
        <f t="shared" si="170"/>
        <v>23256</v>
      </c>
      <c r="L315" s="30">
        <f t="shared" si="171"/>
        <v>23256</v>
      </c>
    </row>
    <row r="316" spans="1:12" x14ac:dyDescent="0.3">
      <c r="A316" s="38">
        <f t="shared" si="172"/>
        <v>315</v>
      </c>
      <c r="B316" s="17"/>
      <c r="C316" s="18"/>
      <c r="D316" s="19"/>
      <c r="E316" s="20"/>
      <c r="F316" s="29">
        <f t="shared" si="167"/>
        <v>0</v>
      </c>
      <c r="G316" s="20"/>
      <c r="H316" s="29">
        <f t="shared" si="168"/>
        <v>0</v>
      </c>
      <c r="I316" s="20"/>
      <c r="J316" s="29">
        <f t="shared" si="169"/>
        <v>0</v>
      </c>
      <c r="K316" s="29">
        <f t="shared" si="170"/>
        <v>0</v>
      </c>
      <c r="L316" s="30">
        <f t="shared" si="171"/>
        <v>0</v>
      </c>
    </row>
    <row r="317" spans="1:12" x14ac:dyDescent="0.3">
      <c r="A317" s="38">
        <f t="shared" si="172"/>
        <v>316</v>
      </c>
      <c r="B317" s="17"/>
      <c r="C317" s="18"/>
      <c r="D317" s="19"/>
      <c r="E317" s="20"/>
      <c r="F317" s="29">
        <f t="shared" si="167"/>
        <v>0</v>
      </c>
      <c r="G317" s="20"/>
      <c r="H317" s="29">
        <f t="shared" si="168"/>
        <v>0</v>
      </c>
      <c r="I317" s="20"/>
      <c r="J317" s="29">
        <f t="shared" si="169"/>
        <v>0</v>
      </c>
      <c r="K317" s="29">
        <f t="shared" si="170"/>
        <v>0</v>
      </c>
      <c r="L317" s="30">
        <f t="shared" si="171"/>
        <v>0</v>
      </c>
    </row>
    <row r="318" spans="1:12" x14ac:dyDescent="0.3">
      <c r="A318" s="38">
        <f t="shared" si="172"/>
        <v>317</v>
      </c>
      <c r="B318" s="17"/>
      <c r="C318" s="18"/>
      <c r="D318" s="19"/>
      <c r="E318" s="20"/>
      <c r="F318" s="29">
        <f t="shared" si="167"/>
        <v>0</v>
      </c>
      <c r="G318" s="20"/>
      <c r="H318" s="29">
        <f t="shared" si="168"/>
        <v>0</v>
      </c>
      <c r="I318" s="20"/>
      <c r="J318" s="29">
        <f t="shared" si="169"/>
        <v>0</v>
      </c>
      <c r="K318" s="29">
        <f t="shared" si="170"/>
        <v>0</v>
      </c>
      <c r="L318" s="30">
        <f t="shared" si="171"/>
        <v>0</v>
      </c>
    </row>
    <row r="319" spans="1:12" x14ac:dyDescent="0.3">
      <c r="A319" s="38">
        <f t="shared" si="172"/>
        <v>318</v>
      </c>
      <c r="B319" s="17"/>
      <c r="C319" s="18"/>
      <c r="D319" s="19"/>
      <c r="E319" s="20"/>
      <c r="F319" s="29">
        <f t="shared" si="167"/>
        <v>0</v>
      </c>
      <c r="G319" s="20"/>
      <c r="H319" s="29">
        <f t="shared" si="168"/>
        <v>0</v>
      </c>
      <c r="I319" s="20"/>
      <c r="J319" s="29">
        <f t="shared" si="169"/>
        <v>0</v>
      </c>
      <c r="K319" s="29">
        <f t="shared" si="170"/>
        <v>0</v>
      </c>
      <c r="L319" s="30">
        <f t="shared" si="171"/>
        <v>0</v>
      </c>
    </row>
    <row r="320" spans="1:12" x14ac:dyDescent="0.3">
      <c r="A320" s="38">
        <f t="shared" si="172"/>
        <v>319</v>
      </c>
      <c r="B320" s="17"/>
      <c r="C320" s="18"/>
      <c r="D320" s="19"/>
      <c r="E320" s="20"/>
      <c r="F320" s="29">
        <f t="shared" si="167"/>
        <v>0</v>
      </c>
      <c r="G320" s="20"/>
      <c r="H320" s="29">
        <f t="shared" si="168"/>
        <v>0</v>
      </c>
      <c r="I320" s="20"/>
      <c r="J320" s="29">
        <f t="shared" si="169"/>
        <v>0</v>
      </c>
      <c r="K320" s="29">
        <f t="shared" si="170"/>
        <v>0</v>
      </c>
      <c r="L320" s="30">
        <f t="shared" si="171"/>
        <v>0</v>
      </c>
    </row>
    <row r="321" spans="1:12" x14ac:dyDescent="0.3">
      <c r="A321" s="38">
        <f t="shared" si="172"/>
        <v>320</v>
      </c>
      <c r="B321" s="17"/>
      <c r="C321" s="18"/>
      <c r="D321" s="19"/>
      <c r="E321" s="20"/>
      <c r="F321" s="29">
        <f t="shared" si="167"/>
        <v>0</v>
      </c>
      <c r="G321" s="20"/>
      <c r="H321" s="29">
        <f t="shared" si="168"/>
        <v>0</v>
      </c>
      <c r="I321" s="20"/>
      <c r="J321" s="29">
        <f t="shared" si="169"/>
        <v>0</v>
      </c>
      <c r="K321" s="29">
        <f t="shared" si="170"/>
        <v>0</v>
      </c>
      <c r="L321" s="30">
        <f t="shared" si="171"/>
        <v>0</v>
      </c>
    </row>
    <row r="322" spans="1:12" x14ac:dyDescent="0.3">
      <c r="A322" s="38">
        <f t="shared" si="172"/>
        <v>321</v>
      </c>
      <c r="B322" s="17"/>
      <c r="C322" s="18"/>
      <c r="D322" s="19"/>
      <c r="E322" s="20"/>
      <c r="F322" s="29">
        <f t="shared" si="167"/>
        <v>0</v>
      </c>
      <c r="G322" s="20"/>
      <c r="H322" s="29">
        <f t="shared" si="168"/>
        <v>0</v>
      </c>
      <c r="I322" s="20"/>
      <c r="J322" s="29">
        <f t="shared" si="169"/>
        <v>0</v>
      </c>
      <c r="K322" s="29">
        <f t="shared" si="170"/>
        <v>0</v>
      </c>
      <c r="L322" s="30">
        <f t="shared" si="171"/>
        <v>0</v>
      </c>
    </row>
    <row r="323" spans="1:12" x14ac:dyDescent="0.3">
      <c r="A323" s="38">
        <f t="shared" si="172"/>
        <v>322</v>
      </c>
      <c r="B323" s="17"/>
      <c r="C323" s="18"/>
      <c r="D323" s="19"/>
      <c r="E323" s="20"/>
      <c r="F323" s="29">
        <f t="shared" si="167"/>
        <v>0</v>
      </c>
      <c r="G323" s="20"/>
      <c r="H323" s="29">
        <f t="shared" si="168"/>
        <v>0</v>
      </c>
      <c r="I323" s="20"/>
      <c r="J323" s="29">
        <f t="shared" si="169"/>
        <v>0</v>
      </c>
      <c r="K323" s="29">
        <f t="shared" si="170"/>
        <v>0</v>
      </c>
      <c r="L323" s="30">
        <f t="shared" si="171"/>
        <v>0</v>
      </c>
    </row>
    <row r="324" spans="1:12" x14ac:dyDescent="0.3">
      <c r="A324" s="38">
        <f t="shared" si="172"/>
        <v>323</v>
      </c>
      <c r="B324" s="17"/>
      <c r="C324" s="18"/>
      <c r="D324" s="19"/>
      <c r="E324" s="20"/>
      <c r="F324" s="29">
        <f t="shared" si="167"/>
        <v>0</v>
      </c>
      <c r="G324" s="20"/>
      <c r="H324" s="29">
        <f t="shared" si="168"/>
        <v>0</v>
      </c>
      <c r="I324" s="20"/>
      <c r="J324" s="29">
        <f t="shared" si="169"/>
        <v>0</v>
      </c>
      <c r="K324" s="29">
        <f t="shared" si="170"/>
        <v>0</v>
      </c>
      <c r="L324" s="30">
        <f t="shared" si="171"/>
        <v>0</v>
      </c>
    </row>
    <row r="325" spans="1:12" x14ac:dyDescent="0.3">
      <c r="A325" s="38">
        <f t="shared" si="172"/>
        <v>324</v>
      </c>
      <c r="B325" s="17"/>
      <c r="C325" s="18"/>
      <c r="D325" s="19"/>
      <c r="E325" s="20"/>
      <c r="F325" s="29">
        <f t="shared" si="167"/>
        <v>0</v>
      </c>
      <c r="G325" s="20"/>
      <c r="H325" s="29">
        <f t="shared" si="168"/>
        <v>0</v>
      </c>
      <c r="I325" s="20"/>
      <c r="J325" s="29">
        <f t="shared" si="169"/>
        <v>0</v>
      </c>
      <c r="K325" s="29">
        <f t="shared" si="170"/>
        <v>0</v>
      </c>
      <c r="L325" s="30">
        <f t="shared" si="171"/>
        <v>0</v>
      </c>
    </row>
    <row r="326" spans="1:12" x14ac:dyDescent="0.3">
      <c r="A326" s="38">
        <f t="shared" si="172"/>
        <v>325</v>
      </c>
      <c r="B326" s="17"/>
      <c r="C326" s="18"/>
      <c r="D326" s="19"/>
      <c r="E326" s="20"/>
      <c r="F326" s="29">
        <f t="shared" si="167"/>
        <v>0</v>
      </c>
      <c r="G326" s="20"/>
      <c r="H326" s="29">
        <f t="shared" si="168"/>
        <v>0</v>
      </c>
      <c r="I326" s="20"/>
      <c r="J326" s="29">
        <f t="shared" si="169"/>
        <v>0</v>
      </c>
      <c r="K326" s="29">
        <f t="shared" si="170"/>
        <v>0</v>
      </c>
      <c r="L326" s="30">
        <f t="shared" si="171"/>
        <v>0</v>
      </c>
    </row>
    <row r="327" spans="1:12" x14ac:dyDescent="0.3">
      <c r="A327" s="38">
        <f t="shared" si="172"/>
        <v>326</v>
      </c>
      <c r="B327" s="17"/>
      <c r="C327" s="18"/>
      <c r="D327" s="19"/>
      <c r="E327" s="20"/>
      <c r="F327" s="29">
        <f t="shared" si="167"/>
        <v>0</v>
      </c>
      <c r="G327" s="20"/>
      <c r="H327" s="29">
        <f t="shared" si="168"/>
        <v>0</v>
      </c>
      <c r="I327" s="20"/>
      <c r="J327" s="29">
        <f t="shared" si="169"/>
        <v>0</v>
      </c>
      <c r="K327" s="29">
        <f t="shared" si="170"/>
        <v>0</v>
      </c>
      <c r="L327" s="30">
        <f t="shared" si="171"/>
        <v>0</v>
      </c>
    </row>
    <row r="328" spans="1:12" x14ac:dyDescent="0.3">
      <c r="A328" s="38">
        <f t="shared" si="172"/>
        <v>327</v>
      </c>
      <c r="B328" s="17"/>
      <c r="C328" s="18"/>
      <c r="D328" s="19"/>
      <c r="E328" s="20"/>
      <c r="F328" s="29">
        <f t="shared" si="167"/>
        <v>0</v>
      </c>
      <c r="G328" s="20"/>
      <c r="H328" s="29">
        <f t="shared" si="168"/>
        <v>0</v>
      </c>
      <c r="I328" s="20"/>
      <c r="J328" s="29">
        <f t="shared" si="169"/>
        <v>0</v>
      </c>
      <c r="K328" s="29">
        <f t="shared" si="170"/>
        <v>0</v>
      </c>
      <c r="L328" s="30">
        <f t="shared" si="171"/>
        <v>0</v>
      </c>
    </row>
    <row r="329" spans="1:12" x14ac:dyDescent="0.3">
      <c r="A329" s="38">
        <f t="shared" si="172"/>
        <v>328</v>
      </c>
      <c r="B329" s="17"/>
      <c r="C329" s="18"/>
      <c r="D329" s="19"/>
      <c r="E329" s="20"/>
      <c r="F329" s="29">
        <f t="shared" si="167"/>
        <v>0</v>
      </c>
      <c r="G329" s="20"/>
      <c r="H329" s="29">
        <f t="shared" si="168"/>
        <v>0</v>
      </c>
      <c r="I329" s="20"/>
      <c r="J329" s="29">
        <f t="shared" si="169"/>
        <v>0</v>
      </c>
      <c r="K329" s="29">
        <f t="shared" si="170"/>
        <v>0</v>
      </c>
      <c r="L329" s="30">
        <f t="shared" si="171"/>
        <v>0</v>
      </c>
    </row>
    <row r="330" spans="1:12" x14ac:dyDescent="0.3">
      <c r="A330" s="38">
        <f t="shared" si="172"/>
        <v>329</v>
      </c>
      <c r="B330" s="17"/>
      <c r="C330" s="18"/>
      <c r="D330" s="19"/>
      <c r="E330" s="20"/>
      <c r="F330" s="29">
        <f t="shared" si="167"/>
        <v>0</v>
      </c>
      <c r="G330" s="20"/>
      <c r="H330" s="29">
        <f t="shared" si="168"/>
        <v>0</v>
      </c>
      <c r="I330" s="20"/>
      <c r="J330" s="29">
        <f t="shared" si="169"/>
        <v>0</v>
      </c>
      <c r="K330" s="29">
        <f t="shared" si="170"/>
        <v>0</v>
      </c>
      <c r="L330" s="30">
        <f t="shared" si="171"/>
        <v>0</v>
      </c>
    </row>
    <row r="331" spans="1:12" x14ac:dyDescent="0.3">
      <c r="A331" s="38">
        <f t="shared" si="172"/>
        <v>330</v>
      </c>
      <c r="B331" s="17"/>
      <c r="C331" s="18"/>
      <c r="D331" s="19"/>
      <c r="E331" s="20"/>
      <c r="F331" s="29">
        <f t="shared" si="167"/>
        <v>0</v>
      </c>
      <c r="G331" s="20"/>
      <c r="H331" s="29">
        <f t="shared" si="168"/>
        <v>0</v>
      </c>
      <c r="I331" s="20"/>
      <c r="J331" s="29">
        <f t="shared" si="169"/>
        <v>0</v>
      </c>
      <c r="K331" s="29">
        <f t="shared" si="170"/>
        <v>0</v>
      </c>
      <c r="L331" s="30">
        <f t="shared" si="171"/>
        <v>0</v>
      </c>
    </row>
    <row r="332" spans="1:12" x14ac:dyDescent="0.3">
      <c r="A332" s="38">
        <f t="shared" si="172"/>
        <v>331</v>
      </c>
      <c r="B332" s="17"/>
      <c r="C332" s="18"/>
      <c r="D332" s="19"/>
      <c r="E332" s="20"/>
      <c r="F332" s="29">
        <f t="shared" si="167"/>
        <v>0</v>
      </c>
      <c r="G332" s="20"/>
      <c r="H332" s="29">
        <f t="shared" si="168"/>
        <v>0</v>
      </c>
      <c r="I332" s="20"/>
      <c r="J332" s="29">
        <f t="shared" si="169"/>
        <v>0</v>
      </c>
      <c r="K332" s="29">
        <f t="shared" si="170"/>
        <v>0</v>
      </c>
      <c r="L332" s="30">
        <f t="shared" si="171"/>
        <v>0</v>
      </c>
    </row>
    <row r="333" spans="1:12" x14ac:dyDescent="0.3">
      <c r="A333" s="38">
        <f t="shared" si="172"/>
        <v>332</v>
      </c>
      <c r="B333" s="17"/>
      <c r="C333" s="18"/>
      <c r="D333" s="19"/>
      <c r="E333" s="20"/>
      <c r="F333" s="29">
        <f t="shared" si="167"/>
        <v>0</v>
      </c>
      <c r="G333" s="20"/>
      <c r="H333" s="29">
        <f t="shared" si="168"/>
        <v>0</v>
      </c>
      <c r="I333" s="20"/>
      <c r="J333" s="29">
        <f t="shared" si="169"/>
        <v>0</v>
      </c>
      <c r="K333" s="29">
        <f t="shared" si="170"/>
        <v>0</v>
      </c>
      <c r="L333" s="30">
        <f t="shared" si="171"/>
        <v>0</v>
      </c>
    </row>
    <row r="334" spans="1:12" x14ac:dyDescent="0.3">
      <c r="A334" s="38">
        <f t="shared" si="172"/>
        <v>333</v>
      </c>
      <c r="B334" s="17"/>
      <c r="C334" s="18"/>
      <c r="D334" s="19"/>
      <c r="E334" s="20"/>
      <c r="F334" s="29">
        <f t="shared" si="167"/>
        <v>0</v>
      </c>
      <c r="G334" s="20"/>
      <c r="H334" s="29">
        <f t="shared" si="168"/>
        <v>0</v>
      </c>
      <c r="I334" s="20"/>
      <c r="J334" s="29">
        <f t="shared" si="169"/>
        <v>0</v>
      </c>
      <c r="K334" s="29">
        <f t="shared" si="170"/>
        <v>0</v>
      </c>
      <c r="L334" s="30">
        <f t="shared" si="171"/>
        <v>0</v>
      </c>
    </row>
    <row r="335" spans="1:12" x14ac:dyDescent="0.3">
      <c r="A335" s="38">
        <f t="shared" si="172"/>
        <v>334</v>
      </c>
      <c r="B335" s="17"/>
      <c r="C335" s="18"/>
      <c r="D335" s="19"/>
      <c r="E335" s="20"/>
      <c r="F335" s="29">
        <f t="shared" si="167"/>
        <v>0</v>
      </c>
      <c r="G335" s="20"/>
      <c r="H335" s="29">
        <f t="shared" si="168"/>
        <v>0</v>
      </c>
      <c r="I335" s="20"/>
      <c r="J335" s="29">
        <f t="shared" si="169"/>
        <v>0</v>
      </c>
      <c r="K335" s="29">
        <f t="shared" si="170"/>
        <v>0</v>
      </c>
      <c r="L335" s="30">
        <f t="shared" si="171"/>
        <v>0</v>
      </c>
    </row>
    <row r="336" spans="1:12" x14ac:dyDescent="0.3">
      <c r="A336" s="38">
        <f t="shared" si="172"/>
        <v>335</v>
      </c>
      <c r="B336" s="17"/>
      <c r="C336" s="18"/>
      <c r="D336" s="19"/>
      <c r="E336" s="20"/>
      <c r="F336" s="29">
        <f t="shared" si="167"/>
        <v>0</v>
      </c>
      <c r="G336" s="20"/>
      <c r="H336" s="29">
        <f t="shared" si="168"/>
        <v>0</v>
      </c>
      <c r="I336" s="20"/>
      <c r="J336" s="29">
        <f t="shared" si="169"/>
        <v>0</v>
      </c>
      <c r="K336" s="29">
        <f t="shared" si="170"/>
        <v>0</v>
      </c>
      <c r="L336" s="30">
        <f t="shared" si="171"/>
        <v>0</v>
      </c>
    </row>
    <row r="337" spans="1:12" x14ac:dyDescent="0.3">
      <c r="A337" s="38">
        <f t="shared" si="172"/>
        <v>336</v>
      </c>
      <c r="B337" s="17"/>
      <c r="C337" s="18"/>
      <c r="D337" s="19"/>
      <c r="E337" s="20"/>
      <c r="F337" s="29">
        <f t="shared" si="167"/>
        <v>0</v>
      </c>
      <c r="G337" s="20"/>
      <c r="H337" s="29">
        <f t="shared" si="168"/>
        <v>0</v>
      </c>
      <c r="I337" s="20"/>
      <c r="J337" s="29">
        <f t="shared" si="169"/>
        <v>0</v>
      </c>
      <c r="K337" s="29">
        <f t="shared" si="170"/>
        <v>0</v>
      </c>
      <c r="L337" s="30">
        <f t="shared" si="171"/>
        <v>0</v>
      </c>
    </row>
    <row r="338" spans="1:12" x14ac:dyDescent="0.3">
      <c r="A338" s="38">
        <f t="shared" si="172"/>
        <v>337</v>
      </c>
      <c r="B338" s="17"/>
      <c r="C338" s="18"/>
      <c r="D338" s="19"/>
      <c r="E338" s="20"/>
      <c r="F338" s="29">
        <f t="shared" si="167"/>
        <v>0</v>
      </c>
      <c r="G338" s="20"/>
      <c r="H338" s="29">
        <f t="shared" si="168"/>
        <v>0</v>
      </c>
      <c r="I338" s="20"/>
      <c r="J338" s="29">
        <f t="shared" si="169"/>
        <v>0</v>
      </c>
      <c r="K338" s="29">
        <f t="shared" si="170"/>
        <v>0</v>
      </c>
      <c r="L338" s="30">
        <f t="shared" si="171"/>
        <v>0</v>
      </c>
    </row>
    <row r="339" spans="1:12" x14ac:dyDescent="0.3">
      <c r="A339" s="38">
        <f t="shared" si="172"/>
        <v>338</v>
      </c>
      <c r="B339" s="17"/>
      <c r="C339" s="18"/>
      <c r="D339" s="19"/>
      <c r="E339" s="20"/>
      <c r="F339" s="29">
        <f t="shared" si="167"/>
        <v>0</v>
      </c>
      <c r="G339" s="20"/>
      <c r="H339" s="29">
        <f t="shared" si="168"/>
        <v>0</v>
      </c>
      <c r="I339" s="20"/>
      <c r="J339" s="29">
        <f t="shared" si="169"/>
        <v>0</v>
      </c>
      <c r="K339" s="29">
        <f t="shared" si="170"/>
        <v>0</v>
      </c>
      <c r="L339" s="30">
        <f t="shared" si="171"/>
        <v>0</v>
      </c>
    </row>
    <row r="340" spans="1:12" x14ac:dyDescent="0.3">
      <c r="A340" s="38">
        <f t="shared" si="172"/>
        <v>339</v>
      </c>
      <c r="B340" s="17"/>
      <c r="C340" s="18"/>
      <c r="D340" s="19"/>
      <c r="E340" s="20"/>
      <c r="F340" s="29">
        <f t="shared" si="167"/>
        <v>0</v>
      </c>
      <c r="G340" s="20"/>
      <c r="H340" s="29">
        <f t="shared" si="168"/>
        <v>0</v>
      </c>
      <c r="I340" s="20"/>
      <c r="J340" s="29">
        <f t="shared" si="169"/>
        <v>0</v>
      </c>
      <c r="K340" s="29">
        <f t="shared" si="170"/>
        <v>0</v>
      </c>
      <c r="L340" s="30">
        <f t="shared" si="171"/>
        <v>0</v>
      </c>
    </row>
    <row r="341" spans="1:12" x14ac:dyDescent="0.3">
      <c r="A341" s="38">
        <f t="shared" si="172"/>
        <v>340</v>
      </c>
      <c r="B341" s="17"/>
      <c r="C341" s="18"/>
      <c r="D341" s="19"/>
      <c r="E341" s="20"/>
      <c r="F341" s="29">
        <f t="shared" si="167"/>
        <v>0</v>
      </c>
      <c r="G341" s="20"/>
      <c r="H341" s="29">
        <f t="shared" si="168"/>
        <v>0</v>
      </c>
      <c r="I341" s="20"/>
      <c r="J341" s="29">
        <f t="shared" si="169"/>
        <v>0</v>
      </c>
      <c r="K341" s="29">
        <f t="shared" si="170"/>
        <v>0</v>
      </c>
      <c r="L341" s="30">
        <f t="shared" si="171"/>
        <v>0</v>
      </c>
    </row>
    <row r="342" spans="1:12" x14ac:dyDescent="0.3">
      <c r="A342" s="38">
        <f t="shared" si="172"/>
        <v>341</v>
      </c>
      <c r="B342" s="17"/>
      <c r="C342" s="18"/>
      <c r="D342" s="19"/>
      <c r="E342" s="20"/>
      <c r="F342" s="29">
        <f t="shared" si="167"/>
        <v>0</v>
      </c>
      <c r="G342" s="20"/>
      <c r="H342" s="29">
        <f t="shared" si="168"/>
        <v>0</v>
      </c>
      <c r="I342" s="20"/>
      <c r="J342" s="29">
        <f t="shared" si="169"/>
        <v>0</v>
      </c>
      <c r="K342" s="29">
        <f t="shared" si="170"/>
        <v>0</v>
      </c>
      <c r="L342" s="30">
        <f t="shared" si="171"/>
        <v>0</v>
      </c>
    </row>
    <row r="343" spans="1:12" x14ac:dyDescent="0.3">
      <c r="A343" s="38">
        <f t="shared" si="172"/>
        <v>342</v>
      </c>
      <c r="B343" s="17"/>
      <c r="C343" s="18"/>
      <c r="D343" s="19"/>
      <c r="E343" s="20"/>
      <c r="F343" s="29">
        <f t="shared" si="167"/>
        <v>0</v>
      </c>
      <c r="G343" s="20"/>
      <c r="H343" s="29">
        <f t="shared" si="168"/>
        <v>0</v>
      </c>
      <c r="I343" s="20"/>
      <c r="J343" s="29">
        <f t="shared" si="169"/>
        <v>0</v>
      </c>
      <c r="K343" s="29">
        <f t="shared" si="170"/>
        <v>0</v>
      </c>
      <c r="L343" s="30">
        <f t="shared" si="171"/>
        <v>0</v>
      </c>
    </row>
    <row r="344" spans="1:12" x14ac:dyDescent="0.3">
      <c r="A344" s="38">
        <f t="shared" si="172"/>
        <v>343</v>
      </c>
      <c r="B344" s="17"/>
      <c r="C344" s="18"/>
      <c r="D344" s="19"/>
      <c r="E344" s="20"/>
      <c r="F344" s="29">
        <f t="shared" si="167"/>
        <v>0</v>
      </c>
      <c r="G344" s="20"/>
      <c r="H344" s="29">
        <f t="shared" si="168"/>
        <v>0</v>
      </c>
      <c r="I344" s="20"/>
      <c r="J344" s="29">
        <f t="shared" si="169"/>
        <v>0</v>
      </c>
      <c r="K344" s="29">
        <f t="shared" si="170"/>
        <v>0</v>
      </c>
      <c r="L344" s="30">
        <f t="shared" si="171"/>
        <v>0</v>
      </c>
    </row>
    <row r="345" spans="1:12" x14ac:dyDescent="0.3">
      <c r="A345" s="38">
        <f t="shared" si="172"/>
        <v>344</v>
      </c>
      <c r="B345" s="17"/>
      <c r="C345" s="18"/>
      <c r="D345" s="19"/>
      <c r="E345" s="20"/>
      <c r="F345" s="29">
        <f t="shared" si="167"/>
        <v>0</v>
      </c>
      <c r="G345" s="20"/>
      <c r="H345" s="29">
        <f t="shared" si="168"/>
        <v>0</v>
      </c>
      <c r="I345" s="20"/>
      <c r="J345" s="29">
        <f t="shared" si="169"/>
        <v>0</v>
      </c>
      <c r="K345" s="29">
        <f t="shared" si="170"/>
        <v>0</v>
      </c>
      <c r="L345" s="30">
        <f t="shared" si="171"/>
        <v>0</v>
      </c>
    </row>
    <row r="346" spans="1:12" x14ac:dyDescent="0.3">
      <c r="A346" s="38">
        <f t="shared" si="172"/>
        <v>345</v>
      </c>
      <c r="B346" s="17"/>
      <c r="C346" s="18"/>
      <c r="D346" s="19"/>
      <c r="E346" s="20"/>
      <c r="F346" s="29">
        <f t="shared" si="167"/>
        <v>0</v>
      </c>
      <c r="G346" s="20"/>
      <c r="H346" s="29">
        <f t="shared" si="168"/>
        <v>0</v>
      </c>
      <c r="I346" s="20"/>
      <c r="J346" s="29">
        <f t="shared" si="169"/>
        <v>0</v>
      </c>
      <c r="K346" s="29">
        <f t="shared" si="170"/>
        <v>0</v>
      </c>
      <c r="L346" s="30">
        <f t="shared" si="171"/>
        <v>0</v>
      </c>
    </row>
    <row r="347" spans="1:12" x14ac:dyDescent="0.3">
      <c r="A347" s="38">
        <f t="shared" si="172"/>
        <v>346</v>
      </c>
      <c r="B347" s="17"/>
      <c r="C347" s="18"/>
      <c r="D347" s="19"/>
      <c r="E347" s="20"/>
      <c r="F347" s="29">
        <f t="shared" si="167"/>
        <v>0</v>
      </c>
      <c r="G347" s="20"/>
      <c r="H347" s="29">
        <f t="shared" si="168"/>
        <v>0</v>
      </c>
      <c r="I347" s="20"/>
      <c r="J347" s="29">
        <f t="shared" si="169"/>
        <v>0</v>
      </c>
      <c r="K347" s="29">
        <f t="shared" si="170"/>
        <v>0</v>
      </c>
      <c r="L347" s="30">
        <f t="shared" si="171"/>
        <v>0</v>
      </c>
    </row>
    <row r="348" spans="1:12" x14ac:dyDescent="0.3">
      <c r="A348" s="38">
        <f t="shared" si="172"/>
        <v>347</v>
      </c>
      <c r="B348" s="17"/>
      <c r="C348" s="18"/>
      <c r="D348" s="19"/>
      <c r="E348" s="20"/>
      <c r="F348" s="29">
        <f t="shared" si="167"/>
        <v>0</v>
      </c>
      <c r="G348" s="20"/>
      <c r="H348" s="29">
        <f t="shared" si="168"/>
        <v>0</v>
      </c>
      <c r="I348" s="20"/>
      <c r="J348" s="29">
        <f t="shared" si="169"/>
        <v>0</v>
      </c>
      <c r="K348" s="29">
        <f t="shared" si="170"/>
        <v>0</v>
      </c>
      <c r="L348" s="30">
        <f t="shared" si="171"/>
        <v>0</v>
      </c>
    </row>
    <row r="349" spans="1:12" x14ac:dyDescent="0.3">
      <c r="A349" s="39">
        <f t="shared" si="172"/>
        <v>348</v>
      </c>
      <c r="B349" s="22"/>
      <c r="C349" s="23"/>
      <c r="D349" s="24"/>
      <c r="E349" s="25"/>
      <c r="F349" s="29">
        <f t="shared" si="167"/>
        <v>0</v>
      </c>
      <c r="G349" s="20"/>
      <c r="H349" s="29">
        <f t="shared" si="168"/>
        <v>0</v>
      </c>
      <c r="I349" s="20"/>
      <c r="J349" s="29">
        <f t="shared" si="169"/>
        <v>0</v>
      </c>
      <c r="K349" s="29">
        <f t="shared" si="170"/>
        <v>0</v>
      </c>
      <c r="L349" s="30">
        <f t="shared" si="171"/>
        <v>0</v>
      </c>
    </row>
    <row r="350" spans="1:12" ht="15" thickBot="1" x14ac:dyDescent="0.35">
      <c r="A350" s="42">
        <f>ROW()-1</f>
        <v>349</v>
      </c>
      <c r="B350" s="59" t="s">
        <v>30</v>
      </c>
      <c r="C350" s="93"/>
      <c r="D350" s="93"/>
      <c r="E350" s="93"/>
      <c r="F350" s="94">
        <f>SUM(F311:F349)</f>
        <v>84564</v>
      </c>
      <c r="G350" s="93"/>
      <c r="H350" s="94">
        <f>SUM(H311:H349)</f>
        <v>0</v>
      </c>
      <c r="I350" s="93"/>
      <c r="J350" s="94">
        <f>SUM(J311:J349)</f>
        <v>0</v>
      </c>
      <c r="K350" s="95"/>
      <c r="L350" s="96">
        <f>SUM(L311:L349)</f>
        <v>84564</v>
      </c>
    </row>
    <row r="351" spans="1:12" ht="15" thickBot="1" x14ac:dyDescent="0.35">
      <c r="A351" s="26"/>
      <c r="B351" s="11"/>
      <c r="C351" s="14"/>
      <c r="D351" s="10"/>
      <c r="E351" s="12"/>
      <c r="F351" s="12"/>
      <c r="G351" s="12"/>
      <c r="H351" s="12"/>
      <c r="I351" s="12"/>
      <c r="J351" s="12"/>
      <c r="K351" s="12"/>
      <c r="L351" s="13"/>
    </row>
    <row r="352" spans="1:12" s="1" customFormat="1" ht="21" x14ac:dyDescent="0.4">
      <c r="A352" s="112" t="s">
        <v>12</v>
      </c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4"/>
    </row>
    <row r="353" spans="1:12" ht="28.8" x14ac:dyDescent="0.3">
      <c r="A353" s="32" t="s">
        <v>7</v>
      </c>
      <c r="B353" s="33" t="s">
        <v>0</v>
      </c>
      <c r="C353" s="34" t="s">
        <v>1</v>
      </c>
      <c r="D353" s="33" t="s">
        <v>2</v>
      </c>
      <c r="E353" s="35" t="s">
        <v>3</v>
      </c>
      <c r="F353" s="35" t="s">
        <v>8</v>
      </c>
      <c r="G353" s="35" t="s">
        <v>4</v>
      </c>
      <c r="H353" s="35" t="s">
        <v>8</v>
      </c>
      <c r="I353" s="35" t="s">
        <v>6</v>
      </c>
      <c r="J353" s="35" t="s">
        <v>8</v>
      </c>
      <c r="K353" s="35" t="s">
        <v>8</v>
      </c>
      <c r="L353" s="36" t="s">
        <v>5</v>
      </c>
    </row>
    <row r="354" spans="1:12" x14ac:dyDescent="0.3">
      <c r="A354" s="38">
        <f t="shared" ref="A354:A362" si="173">ROW()-1</f>
        <v>353</v>
      </c>
      <c r="B354" s="60" t="s">
        <v>13</v>
      </c>
      <c r="C354" s="61"/>
      <c r="D354" s="62"/>
      <c r="E354" s="57"/>
      <c r="F354" s="57"/>
      <c r="G354" s="57"/>
      <c r="H354" s="57"/>
      <c r="I354" s="57"/>
      <c r="J354" s="57"/>
      <c r="K354" s="57"/>
      <c r="L354" s="58">
        <f>L264</f>
        <v>4470503.2310000006</v>
      </c>
    </row>
    <row r="355" spans="1:12" x14ac:dyDescent="0.3">
      <c r="A355" s="43">
        <f t="shared" si="173"/>
        <v>354</v>
      </c>
      <c r="B355" s="63" t="s">
        <v>15</v>
      </c>
      <c r="C355" s="64"/>
      <c r="D355" s="65"/>
      <c r="E355" s="66"/>
      <c r="F355" s="66"/>
      <c r="G355" s="66"/>
      <c r="H355" s="66"/>
      <c r="I355" s="66"/>
      <c r="J355" s="66"/>
      <c r="K355" s="66"/>
      <c r="L355" s="67">
        <f>L307</f>
        <v>0</v>
      </c>
    </row>
    <row r="356" spans="1:12" x14ac:dyDescent="0.3">
      <c r="A356" s="37">
        <f t="shared" si="173"/>
        <v>355</v>
      </c>
      <c r="B356" s="68" t="s">
        <v>23</v>
      </c>
      <c r="C356" s="69"/>
      <c r="D356" s="70"/>
      <c r="E356" s="71"/>
      <c r="F356" s="71"/>
      <c r="G356" s="71"/>
      <c r="H356" s="71"/>
      <c r="I356" s="71"/>
      <c r="J356" s="71"/>
      <c r="K356" s="71"/>
      <c r="L356" s="72">
        <f>L354+L355</f>
        <v>4470503.2310000006</v>
      </c>
    </row>
    <row r="357" spans="1:12" x14ac:dyDescent="0.3">
      <c r="A357" s="43">
        <f t="shared" si="173"/>
        <v>356</v>
      </c>
      <c r="B357" s="63" t="s">
        <v>17</v>
      </c>
      <c r="C357" s="21">
        <v>0</v>
      </c>
      <c r="D357" s="65" t="s">
        <v>16</v>
      </c>
      <c r="E357" s="66"/>
      <c r="F357" s="66"/>
      <c r="G357" s="66"/>
      <c r="H357" s="66"/>
      <c r="I357" s="66"/>
      <c r="J357" s="66"/>
      <c r="K357" s="66"/>
      <c r="L357" s="67">
        <f>L356*C357</f>
        <v>0</v>
      </c>
    </row>
    <row r="358" spans="1:12" x14ac:dyDescent="0.3">
      <c r="A358" s="44">
        <f t="shared" si="173"/>
        <v>357</v>
      </c>
      <c r="B358" s="73" t="s">
        <v>25</v>
      </c>
      <c r="C358" s="74"/>
      <c r="D358" s="75"/>
      <c r="E358" s="76"/>
      <c r="F358" s="76"/>
      <c r="G358" s="76"/>
      <c r="H358" s="76"/>
      <c r="I358" s="76"/>
      <c r="J358" s="76"/>
      <c r="K358" s="76"/>
      <c r="L358" s="77">
        <f>L357+L356</f>
        <v>4470503.2310000006</v>
      </c>
    </row>
    <row r="359" spans="1:12" x14ac:dyDescent="0.3">
      <c r="A359" s="43">
        <f t="shared" si="173"/>
        <v>358</v>
      </c>
      <c r="B359" s="63" t="s">
        <v>26</v>
      </c>
      <c r="C359" s="64"/>
      <c r="D359" s="65"/>
      <c r="E359" s="66"/>
      <c r="F359" s="66"/>
      <c r="G359" s="66"/>
      <c r="H359" s="66"/>
      <c r="I359" s="66"/>
      <c r="J359" s="66"/>
      <c r="K359" s="66"/>
      <c r="L359" s="78">
        <f>L350</f>
        <v>84564</v>
      </c>
    </row>
    <row r="360" spans="1:12" x14ac:dyDescent="0.3">
      <c r="A360" s="44">
        <f t="shared" si="173"/>
        <v>359</v>
      </c>
      <c r="B360" s="73" t="s">
        <v>23</v>
      </c>
      <c r="C360" s="74"/>
      <c r="D360" s="75"/>
      <c r="E360" s="76"/>
      <c r="F360" s="76"/>
      <c r="G360" s="76"/>
      <c r="H360" s="76"/>
      <c r="I360" s="76"/>
      <c r="J360" s="76"/>
      <c r="K360" s="76"/>
      <c r="L360" s="77">
        <f>L358+L359</f>
        <v>4555067.2310000006</v>
      </c>
    </row>
    <row r="361" spans="1:12" ht="15" thickBot="1" x14ac:dyDescent="0.35">
      <c r="A361" s="43">
        <f t="shared" si="173"/>
        <v>360</v>
      </c>
      <c r="B361" s="63" t="s">
        <v>14</v>
      </c>
      <c r="C361" s="21"/>
      <c r="D361" s="65" t="s">
        <v>16</v>
      </c>
      <c r="E361" s="66"/>
      <c r="F361" s="66"/>
      <c r="G361" s="66"/>
      <c r="H361" s="66"/>
      <c r="I361" s="66"/>
      <c r="J361" s="66"/>
      <c r="K361" s="66"/>
      <c r="L361" s="67">
        <f>L360*C361</f>
        <v>0</v>
      </c>
    </row>
    <row r="362" spans="1:12" ht="15.6" thickTop="1" thickBot="1" x14ac:dyDescent="0.35">
      <c r="A362" s="45">
        <f t="shared" si="173"/>
        <v>361</v>
      </c>
      <c r="B362" s="79" t="s">
        <v>24</v>
      </c>
      <c r="C362" s="80"/>
      <c r="D362" s="81"/>
      <c r="E362" s="82"/>
      <c r="F362" s="82"/>
      <c r="G362" s="82"/>
      <c r="H362" s="82"/>
      <c r="I362" s="82"/>
      <c r="J362" s="82"/>
      <c r="K362" s="82"/>
      <c r="L362" s="83">
        <f>L360+L361</f>
        <v>4555067.2310000006</v>
      </c>
    </row>
    <row r="363" spans="1:12" ht="15" thickBot="1" x14ac:dyDescent="0.35">
      <c r="A363" s="26"/>
      <c r="B363" s="11"/>
      <c r="C363" s="14"/>
      <c r="D363" s="10"/>
      <c r="E363" s="12"/>
      <c r="F363" s="12"/>
      <c r="G363" s="12"/>
      <c r="H363" s="12"/>
      <c r="I363" s="12"/>
      <c r="J363" s="12"/>
      <c r="K363" s="12"/>
      <c r="L363" s="13"/>
    </row>
    <row r="364" spans="1:12" ht="21" x14ac:dyDescent="0.4">
      <c r="A364" s="112" t="s">
        <v>18</v>
      </c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4"/>
    </row>
    <row r="365" spans="1:12" ht="28.8" x14ac:dyDescent="0.3">
      <c r="A365" s="32" t="s">
        <v>7</v>
      </c>
      <c r="B365" s="33" t="s">
        <v>0</v>
      </c>
      <c r="C365" s="34" t="s">
        <v>1</v>
      </c>
      <c r="D365" s="33" t="s">
        <v>2</v>
      </c>
      <c r="E365" s="35" t="s">
        <v>3</v>
      </c>
      <c r="F365" s="35" t="s">
        <v>8</v>
      </c>
      <c r="G365" s="35" t="s">
        <v>4</v>
      </c>
      <c r="H365" s="35" t="s">
        <v>8</v>
      </c>
      <c r="I365" s="35" t="s">
        <v>6</v>
      </c>
      <c r="J365" s="35" t="s">
        <v>8</v>
      </c>
      <c r="K365" s="35" t="s">
        <v>8</v>
      </c>
      <c r="L365" s="36" t="s">
        <v>5</v>
      </c>
    </row>
    <row r="366" spans="1:12" x14ac:dyDescent="0.3">
      <c r="A366" s="37">
        <f>ROW()-1</f>
        <v>365</v>
      </c>
      <c r="B366" s="52" t="s">
        <v>20</v>
      </c>
      <c r="C366" s="53"/>
      <c r="D366" s="54"/>
      <c r="E366" s="55"/>
      <c r="F366" s="55"/>
      <c r="G366" s="55"/>
      <c r="H366" s="55"/>
      <c r="I366" s="55"/>
      <c r="J366" s="55"/>
      <c r="K366" s="55"/>
      <c r="L366" s="56"/>
    </row>
    <row r="367" spans="1:12" x14ac:dyDescent="0.3">
      <c r="A367" s="38">
        <f>ROW()-1</f>
        <v>366</v>
      </c>
      <c r="B367" s="17" t="s">
        <v>75</v>
      </c>
      <c r="C367" s="18">
        <v>1</v>
      </c>
      <c r="D367" s="19"/>
      <c r="E367" s="20">
        <v>50388</v>
      </c>
      <c r="F367" s="29">
        <f t="shared" ref="F367:F373" si="174">$C367*E367</f>
        <v>50388</v>
      </c>
      <c r="G367" s="20">
        <v>75622</v>
      </c>
      <c r="H367" s="29">
        <f t="shared" ref="H367:H373" si="175">$C367*G367</f>
        <v>75622</v>
      </c>
      <c r="I367" s="20">
        <v>10280</v>
      </c>
      <c r="J367" s="29">
        <f t="shared" ref="J367:J373" si="176">$C367*I367</f>
        <v>10280</v>
      </c>
      <c r="K367" s="29">
        <f t="shared" ref="K367:K373" si="177">SUM(E367,G367,I367)</f>
        <v>136290</v>
      </c>
      <c r="L367" s="30">
        <f t="shared" ref="L367:L373" si="178">SUM(F367,H367,J367)</f>
        <v>136290</v>
      </c>
    </row>
    <row r="368" spans="1:12" x14ac:dyDescent="0.3">
      <c r="A368" s="38">
        <f t="shared" ref="A368:A373" si="179">ROW()-1</f>
        <v>367</v>
      </c>
      <c r="B368" s="17"/>
      <c r="C368" s="18"/>
      <c r="D368" s="19"/>
      <c r="E368" s="20"/>
      <c r="F368" s="29">
        <f t="shared" si="174"/>
        <v>0</v>
      </c>
      <c r="G368" s="20"/>
      <c r="H368" s="29">
        <f t="shared" si="175"/>
        <v>0</v>
      </c>
      <c r="I368" s="20"/>
      <c r="J368" s="29">
        <f t="shared" si="176"/>
        <v>0</v>
      </c>
      <c r="K368" s="29">
        <f t="shared" si="177"/>
        <v>0</v>
      </c>
      <c r="L368" s="30">
        <f t="shared" si="178"/>
        <v>0</v>
      </c>
    </row>
    <row r="369" spans="1:12" x14ac:dyDescent="0.3">
      <c r="A369" s="38">
        <f t="shared" si="179"/>
        <v>368</v>
      </c>
      <c r="B369" s="17"/>
      <c r="C369" s="18"/>
      <c r="D369" s="19"/>
      <c r="E369" s="20"/>
      <c r="F369" s="29">
        <f t="shared" si="174"/>
        <v>0</v>
      </c>
      <c r="G369" s="20"/>
      <c r="H369" s="29">
        <f t="shared" si="175"/>
        <v>0</v>
      </c>
      <c r="I369" s="20"/>
      <c r="J369" s="29">
        <f t="shared" si="176"/>
        <v>0</v>
      </c>
      <c r="K369" s="29">
        <f t="shared" si="177"/>
        <v>0</v>
      </c>
      <c r="L369" s="30">
        <f t="shared" si="178"/>
        <v>0</v>
      </c>
    </row>
    <row r="370" spans="1:12" x14ac:dyDescent="0.3">
      <c r="A370" s="38">
        <f t="shared" si="179"/>
        <v>369</v>
      </c>
      <c r="B370" s="17"/>
      <c r="C370" s="18"/>
      <c r="D370" s="19"/>
      <c r="E370" s="20"/>
      <c r="F370" s="29">
        <f t="shared" si="174"/>
        <v>0</v>
      </c>
      <c r="G370" s="20"/>
      <c r="H370" s="29">
        <f t="shared" si="175"/>
        <v>0</v>
      </c>
      <c r="I370" s="20"/>
      <c r="J370" s="29">
        <f t="shared" si="176"/>
        <v>0</v>
      </c>
      <c r="K370" s="29">
        <f t="shared" si="177"/>
        <v>0</v>
      </c>
      <c r="L370" s="30">
        <f t="shared" si="178"/>
        <v>0</v>
      </c>
    </row>
    <row r="371" spans="1:12" x14ac:dyDescent="0.3">
      <c r="A371" s="38">
        <f t="shared" si="179"/>
        <v>370</v>
      </c>
      <c r="B371" s="17"/>
      <c r="C371" s="18"/>
      <c r="D371" s="19"/>
      <c r="E371" s="20"/>
      <c r="F371" s="29">
        <f t="shared" si="174"/>
        <v>0</v>
      </c>
      <c r="G371" s="20"/>
      <c r="H371" s="29">
        <f t="shared" si="175"/>
        <v>0</v>
      </c>
      <c r="I371" s="20"/>
      <c r="J371" s="29">
        <f t="shared" si="176"/>
        <v>0</v>
      </c>
      <c r="K371" s="29">
        <f t="shared" si="177"/>
        <v>0</v>
      </c>
      <c r="L371" s="30">
        <f t="shared" si="178"/>
        <v>0</v>
      </c>
    </row>
    <row r="372" spans="1:12" x14ac:dyDescent="0.3">
      <c r="A372" s="38">
        <f t="shared" si="179"/>
        <v>371</v>
      </c>
      <c r="B372" s="17"/>
      <c r="C372" s="18"/>
      <c r="D372" s="19"/>
      <c r="E372" s="20"/>
      <c r="F372" s="29">
        <f t="shared" si="174"/>
        <v>0</v>
      </c>
      <c r="G372" s="20"/>
      <c r="H372" s="29">
        <f t="shared" si="175"/>
        <v>0</v>
      </c>
      <c r="I372" s="20"/>
      <c r="J372" s="29">
        <f t="shared" si="176"/>
        <v>0</v>
      </c>
      <c r="K372" s="29">
        <f t="shared" si="177"/>
        <v>0</v>
      </c>
      <c r="L372" s="30">
        <f t="shared" si="178"/>
        <v>0</v>
      </c>
    </row>
    <row r="373" spans="1:12" x14ac:dyDescent="0.3">
      <c r="A373" s="38">
        <f t="shared" si="179"/>
        <v>372</v>
      </c>
      <c r="B373" s="17"/>
      <c r="C373" s="18"/>
      <c r="D373" s="19"/>
      <c r="E373" s="20"/>
      <c r="F373" s="29">
        <f t="shared" si="174"/>
        <v>0</v>
      </c>
      <c r="G373" s="20"/>
      <c r="H373" s="29">
        <f t="shared" si="175"/>
        <v>0</v>
      </c>
      <c r="I373" s="20"/>
      <c r="J373" s="29">
        <f t="shared" si="176"/>
        <v>0</v>
      </c>
      <c r="K373" s="29">
        <f t="shared" si="177"/>
        <v>0</v>
      </c>
      <c r="L373" s="30">
        <f t="shared" si="178"/>
        <v>0</v>
      </c>
    </row>
    <row r="374" spans="1:12" x14ac:dyDescent="0.3">
      <c r="A374" s="43">
        <f>ROW()-1</f>
        <v>373</v>
      </c>
      <c r="B374" s="46" t="s">
        <v>19</v>
      </c>
      <c r="C374" s="90"/>
      <c r="D374" s="90"/>
      <c r="E374" s="90"/>
      <c r="F374" s="92">
        <f>SUM(F366:F373)</f>
        <v>50388</v>
      </c>
      <c r="G374" s="90"/>
      <c r="H374" s="92">
        <f>SUM(H366:H373)</f>
        <v>75622</v>
      </c>
      <c r="I374" s="90"/>
      <c r="J374" s="92">
        <f>SUM(J366:J373)</f>
        <v>10280</v>
      </c>
      <c r="K374" s="91"/>
      <c r="L374" s="31">
        <f>SUM(L366:L373)</f>
        <v>136290</v>
      </c>
    </row>
    <row r="375" spans="1:12" x14ac:dyDescent="0.3">
      <c r="A375" s="27"/>
      <c r="B375" s="5"/>
      <c r="C375" s="16"/>
      <c r="D375" s="8"/>
      <c r="E375" s="6"/>
      <c r="F375" s="6"/>
      <c r="G375" s="6"/>
      <c r="H375" s="6"/>
      <c r="I375" s="6"/>
      <c r="J375" s="6"/>
      <c r="K375" s="6"/>
      <c r="L375" s="9"/>
    </row>
    <row r="376" spans="1:12" x14ac:dyDescent="0.3">
      <c r="A376" s="37">
        <f>ROW()-1</f>
        <v>375</v>
      </c>
      <c r="B376" s="52" t="s">
        <v>20</v>
      </c>
      <c r="C376" s="53"/>
      <c r="D376" s="54"/>
      <c r="E376" s="55"/>
      <c r="F376" s="55"/>
      <c r="G376" s="55"/>
      <c r="H376" s="55"/>
      <c r="I376" s="55"/>
      <c r="J376" s="55"/>
      <c r="K376" s="55"/>
      <c r="L376" s="56"/>
    </row>
    <row r="377" spans="1:12" x14ac:dyDescent="0.3">
      <c r="A377" s="38">
        <f>ROW()-1</f>
        <v>376</v>
      </c>
      <c r="B377" s="17"/>
      <c r="C377" s="18"/>
      <c r="D377" s="19"/>
      <c r="E377" s="20"/>
      <c r="F377" s="29">
        <f t="shared" ref="F377:F383" si="180">$C377*E377</f>
        <v>0</v>
      </c>
      <c r="G377" s="20"/>
      <c r="H377" s="29">
        <f t="shared" ref="H377:H383" si="181">$C377*G377</f>
        <v>0</v>
      </c>
      <c r="I377" s="20"/>
      <c r="J377" s="29">
        <f t="shared" ref="J377:J383" si="182">$C377*I377</f>
        <v>0</v>
      </c>
      <c r="K377" s="29">
        <f t="shared" ref="K377:K383" si="183">SUM(E377,G377,I377)</f>
        <v>0</v>
      </c>
      <c r="L377" s="30">
        <f t="shared" ref="L377:L383" si="184">SUM(F377,H377,J377)</f>
        <v>0</v>
      </c>
    </row>
    <row r="378" spans="1:12" x14ac:dyDescent="0.3">
      <c r="A378" s="38">
        <f t="shared" ref="A378:A383" si="185">ROW()-1</f>
        <v>377</v>
      </c>
      <c r="B378" s="17"/>
      <c r="C378" s="18"/>
      <c r="D378" s="19"/>
      <c r="E378" s="20"/>
      <c r="F378" s="29">
        <f t="shared" si="180"/>
        <v>0</v>
      </c>
      <c r="G378" s="20"/>
      <c r="H378" s="29">
        <f t="shared" si="181"/>
        <v>0</v>
      </c>
      <c r="I378" s="20"/>
      <c r="J378" s="29">
        <f t="shared" si="182"/>
        <v>0</v>
      </c>
      <c r="K378" s="29">
        <f t="shared" si="183"/>
        <v>0</v>
      </c>
      <c r="L378" s="30">
        <f t="shared" si="184"/>
        <v>0</v>
      </c>
    </row>
    <row r="379" spans="1:12" x14ac:dyDescent="0.3">
      <c r="A379" s="38">
        <f t="shared" si="185"/>
        <v>378</v>
      </c>
      <c r="B379" s="17"/>
      <c r="C379" s="18"/>
      <c r="D379" s="19"/>
      <c r="E379" s="20"/>
      <c r="F379" s="29">
        <f t="shared" si="180"/>
        <v>0</v>
      </c>
      <c r="G379" s="20"/>
      <c r="H379" s="29">
        <f t="shared" si="181"/>
        <v>0</v>
      </c>
      <c r="I379" s="20"/>
      <c r="J379" s="29">
        <f t="shared" si="182"/>
        <v>0</v>
      </c>
      <c r="K379" s="29">
        <f t="shared" si="183"/>
        <v>0</v>
      </c>
      <c r="L379" s="30">
        <f t="shared" si="184"/>
        <v>0</v>
      </c>
    </row>
    <row r="380" spans="1:12" x14ac:dyDescent="0.3">
      <c r="A380" s="38">
        <f t="shared" si="185"/>
        <v>379</v>
      </c>
      <c r="B380" s="17"/>
      <c r="C380" s="18"/>
      <c r="D380" s="19"/>
      <c r="E380" s="20"/>
      <c r="F380" s="29">
        <f t="shared" si="180"/>
        <v>0</v>
      </c>
      <c r="G380" s="20"/>
      <c r="H380" s="29">
        <f t="shared" si="181"/>
        <v>0</v>
      </c>
      <c r="I380" s="20"/>
      <c r="J380" s="29">
        <f t="shared" si="182"/>
        <v>0</v>
      </c>
      <c r="K380" s="29">
        <f t="shared" si="183"/>
        <v>0</v>
      </c>
      <c r="L380" s="30">
        <f t="shared" si="184"/>
        <v>0</v>
      </c>
    </row>
    <row r="381" spans="1:12" x14ac:dyDescent="0.3">
      <c r="A381" s="38">
        <f t="shared" si="185"/>
        <v>380</v>
      </c>
      <c r="B381" s="17"/>
      <c r="C381" s="18"/>
      <c r="D381" s="19"/>
      <c r="E381" s="20"/>
      <c r="F381" s="29">
        <f t="shared" si="180"/>
        <v>0</v>
      </c>
      <c r="G381" s="20"/>
      <c r="H381" s="29">
        <f t="shared" si="181"/>
        <v>0</v>
      </c>
      <c r="I381" s="20"/>
      <c r="J381" s="29">
        <f t="shared" si="182"/>
        <v>0</v>
      </c>
      <c r="K381" s="29">
        <f t="shared" si="183"/>
        <v>0</v>
      </c>
      <c r="L381" s="30">
        <f t="shared" si="184"/>
        <v>0</v>
      </c>
    </row>
    <row r="382" spans="1:12" x14ac:dyDescent="0.3">
      <c r="A382" s="38">
        <f t="shared" si="185"/>
        <v>381</v>
      </c>
      <c r="B382" s="17"/>
      <c r="C382" s="18"/>
      <c r="D382" s="19"/>
      <c r="E382" s="20"/>
      <c r="F382" s="29">
        <f t="shared" si="180"/>
        <v>0</v>
      </c>
      <c r="G382" s="20"/>
      <c r="H382" s="29">
        <f t="shared" si="181"/>
        <v>0</v>
      </c>
      <c r="I382" s="20"/>
      <c r="J382" s="29">
        <f t="shared" si="182"/>
        <v>0</v>
      </c>
      <c r="K382" s="29">
        <f t="shared" si="183"/>
        <v>0</v>
      </c>
      <c r="L382" s="30">
        <f t="shared" si="184"/>
        <v>0</v>
      </c>
    </row>
    <row r="383" spans="1:12" x14ac:dyDescent="0.3">
      <c r="A383" s="38">
        <f t="shared" si="185"/>
        <v>382</v>
      </c>
      <c r="B383" s="17"/>
      <c r="C383" s="18"/>
      <c r="D383" s="19"/>
      <c r="E383" s="20"/>
      <c r="F383" s="29">
        <f t="shared" si="180"/>
        <v>0</v>
      </c>
      <c r="G383" s="20"/>
      <c r="H383" s="29">
        <f t="shared" si="181"/>
        <v>0</v>
      </c>
      <c r="I383" s="20"/>
      <c r="J383" s="29">
        <f t="shared" si="182"/>
        <v>0</v>
      </c>
      <c r="K383" s="29">
        <f t="shared" si="183"/>
        <v>0</v>
      </c>
      <c r="L383" s="30">
        <f t="shared" si="184"/>
        <v>0</v>
      </c>
    </row>
    <row r="384" spans="1:12" x14ac:dyDescent="0.3">
      <c r="A384" s="43">
        <f>ROW()-1</f>
        <v>383</v>
      </c>
      <c r="B384" s="46" t="s">
        <v>19</v>
      </c>
      <c r="C384" s="90"/>
      <c r="D384" s="90"/>
      <c r="E384" s="90"/>
      <c r="F384" s="92">
        <f>SUM(F376:F383)</f>
        <v>0</v>
      </c>
      <c r="G384" s="90"/>
      <c r="H384" s="92">
        <f>SUM(H376:H383)</f>
        <v>0</v>
      </c>
      <c r="I384" s="90"/>
      <c r="J384" s="92">
        <f>SUM(J376:J383)</f>
        <v>0</v>
      </c>
      <c r="K384" s="91"/>
      <c r="L384" s="31">
        <f>SUM(L376:L383)</f>
        <v>0</v>
      </c>
    </row>
    <row r="385" spans="1:12" x14ac:dyDescent="0.3">
      <c r="A385" s="27"/>
      <c r="B385" s="5"/>
      <c r="C385" s="16"/>
      <c r="D385" s="8"/>
      <c r="E385" s="6"/>
      <c r="F385" s="6"/>
      <c r="G385" s="6"/>
      <c r="H385" s="6"/>
      <c r="I385" s="6"/>
      <c r="J385" s="6"/>
      <c r="K385" s="6"/>
      <c r="L385" s="9"/>
    </row>
    <row r="386" spans="1:12" x14ac:dyDescent="0.3">
      <c r="A386" s="37">
        <f>ROW()-1</f>
        <v>385</v>
      </c>
      <c r="B386" s="52" t="s">
        <v>20</v>
      </c>
      <c r="C386" s="53"/>
      <c r="D386" s="54"/>
      <c r="E386" s="55"/>
      <c r="F386" s="55"/>
      <c r="G386" s="55"/>
      <c r="H386" s="55"/>
      <c r="I386" s="55"/>
      <c r="J386" s="55"/>
      <c r="K386" s="55"/>
      <c r="L386" s="56"/>
    </row>
    <row r="387" spans="1:12" x14ac:dyDescent="0.3">
      <c r="A387" s="38">
        <f>ROW()-1</f>
        <v>386</v>
      </c>
      <c r="B387" s="17"/>
      <c r="C387" s="18"/>
      <c r="D387" s="19"/>
      <c r="E387" s="20"/>
      <c r="F387" s="29">
        <f t="shared" ref="F387:F393" si="186">$C387*E387</f>
        <v>0</v>
      </c>
      <c r="G387" s="20"/>
      <c r="H387" s="29">
        <f t="shared" ref="H387:H393" si="187">$C387*G387</f>
        <v>0</v>
      </c>
      <c r="I387" s="20"/>
      <c r="J387" s="29">
        <f t="shared" ref="J387:J393" si="188">$C387*I387</f>
        <v>0</v>
      </c>
      <c r="K387" s="29">
        <f t="shared" ref="K387:K393" si="189">SUM(E387,G387,I387)</f>
        <v>0</v>
      </c>
      <c r="L387" s="30">
        <f t="shared" ref="L387:L393" si="190">SUM(F387,H387,J387)</f>
        <v>0</v>
      </c>
    </row>
    <row r="388" spans="1:12" x14ac:dyDescent="0.3">
      <c r="A388" s="38">
        <f t="shared" ref="A388:A389" si="191">ROW()-1</f>
        <v>387</v>
      </c>
      <c r="B388" s="17"/>
      <c r="C388" s="18"/>
      <c r="D388" s="19"/>
      <c r="E388" s="20"/>
      <c r="F388" s="29">
        <f t="shared" si="186"/>
        <v>0</v>
      </c>
      <c r="G388" s="20"/>
      <c r="H388" s="29">
        <f t="shared" si="187"/>
        <v>0</v>
      </c>
      <c r="I388" s="20"/>
      <c r="J388" s="29">
        <f t="shared" si="188"/>
        <v>0</v>
      </c>
      <c r="K388" s="29">
        <f t="shared" si="189"/>
        <v>0</v>
      </c>
      <c r="L388" s="30">
        <f t="shared" si="190"/>
        <v>0</v>
      </c>
    </row>
    <row r="389" spans="1:12" x14ac:dyDescent="0.3">
      <c r="A389" s="38">
        <f t="shared" si="191"/>
        <v>388</v>
      </c>
      <c r="B389" s="17"/>
      <c r="C389" s="18"/>
      <c r="D389" s="19"/>
      <c r="E389" s="20"/>
      <c r="F389" s="29">
        <f t="shared" si="186"/>
        <v>0</v>
      </c>
      <c r="G389" s="20"/>
      <c r="H389" s="29">
        <f t="shared" si="187"/>
        <v>0</v>
      </c>
      <c r="I389" s="20"/>
      <c r="J389" s="29">
        <f t="shared" si="188"/>
        <v>0</v>
      </c>
      <c r="K389" s="29">
        <f t="shared" si="189"/>
        <v>0</v>
      </c>
      <c r="L389" s="30">
        <f t="shared" si="190"/>
        <v>0</v>
      </c>
    </row>
    <row r="390" spans="1:12" x14ac:dyDescent="0.3">
      <c r="A390" s="38">
        <f t="shared" ref="A390:A393" si="192">ROW()-1</f>
        <v>389</v>
      </c>
      <c r="B390" s="17"/>
      <c r="C390" s="18"/>
      <c r="D390" s="19"/>
      <c r="E390" s="20"/>
      <c r="F390" s="29">
        <f t="shared" si="186"/>
        <v>0</v>
      </c>
      <c r="G390" s="20"/>
      <c r="H390" s="29">
        <f t="shared" si="187"/>
        <v>0</v>
      </c>
      <c r="I390" s="20"/>
      <c r="J390" s="29">
        <f t="shared" si="188"/>
        <v>0</v>
      </c>
      <c r="K390" s="29">
        <f t="shared" si="189"/>
        <v>0</v>
      </c>
      <c r="L390" s="30">
        <f t="shared" si="190"/>
        <v>0</v>
      </c>
    </row>
    <row r="391" spans="1:12" x14ac:dyDescent="0.3">
      <c r="A391" s="38">
        <f t="shared" si="192"/>
        <v>390</v>
      </c>
      <c r="B391" s="17"/>
      <c r="C391" s="18"/>
      <c r="D391" s="19"/>
      <c r="E391" s="20"/>
      <c r="F391" s="29">
        <f t="shared" si="186"/>
        <v>0</v>
      </c>
      <c r="G391" s="20"/>
      <c r="H391" s="29">
        <f t="shared" si="187"/>
        <v>0</v>
      </c>
      <c r="I391" s="20"/>
      <c r="J391" s="29">
        <f t="shared" si="188"/>
        <v>0</v>
      </c>
      <c r="K391" s="29">
        <f t="shared" si="189"/>
        <v>0</v>
      </c>
      <c r="L391" s="30">
        <f t="shared" si="190"/>
        <v>0</v>
      </c>
    </row>
    <row r="392" spans="1:12" x14ac:dyDescent="0.3">
      <c r="A392" s="38">
        <f t="shared" si="192"/>
        <v>391</v>
      </c>
      <c r="B392" s="17"/>
      <c r="C392" s="18"/>
      <c r="D392" s="19"/>
      <c r="E392" s="20"/>
      <c r="F392" s="29">
        <f t="shared" si="186"/>
        <v>0</v>
      </c>
      <c r="G392" s="20"/>
      <c r="H392" s="29">
        <f t="shared" si="187"/>
        <v>0</v>
      </c>
      <c r="I392" s="20"/>
      <c r="J392" s="29">
        <f t="shared" si="188"/>
        <v>0</v>
      </c>
      <c r="K392" s="29">
        <f t="shared" si="189"/>
        <v>0</v>
      </c>
      <c r="L392" s="30">
        <f t="shared" si="190"/>
        <v>0</v>
      </c>
    </row>
    <row r="393" spans="1:12" x14ac:dyDescent="0.3">
      <c r="A393" s="38">
        <f t="shared" si="192"/>
        <v>392</v>
      </c>
      <c r="B393" s="17"/>
      <c r="C393" s="18"/>
      <c r="D393" s="19"/>
      <c r="E393" s="20"/>
      <c r="F393" s="29">
        <f t="shared" si="186"/>
        <v>0</v>
      </c>
      <c r="G393" s="20"/>
      <c r="H393" s="29">
        <f t="shared" si="187"/>
        <v>0</v>
      </c>
      <c r="I393" s="20"/>
      <c r="J393" s="29">
        <f t="shared" si="188"/>
        <v>0</v>
      </c>
      <c r="K393" s="29">
        <f t="shared" si="189"/>
        <v>0</v>
      </c>
      <c r="L393" s="30">
        <f t="shared" si="190"/>
        <v>0</v>
      </c>
    </row>
    <row r="394" spans="1:12" x14ac:dyDescent="0.3">
      <c r="A394" s="43">
        <f>ROW()-1</f>
        <v>393</v>
      </c>
      <c r="B394" s="46" t="s">
        <v>19</v>
      </c>
      <c r="C394" s="90"/>
      <c r="D394" s="90"/>
      <c r="E394" s="90"/>
      <c r="F394" s="92">
        <f>SUM(F386:F393)</f>
        <v>0</v>
      </c>
      <c r="G394" s="90"/>
      <c r="H394" s="92">
        <f>SUM(H386:H393)</f>
        <v>0</v>
      </c>
      <c r="I394" s="90"/>
      <c r="J394" s="92">
        <f>SUM(J386:J393)</f>
        <v>0</v>
      </c>
      <c r="K394" s="91"/>
      <c r="L394" s="31">
        <f>SUM(L386:L393)</f>
        <v>0</v>
      </c>
    </row>
    <row r="395" spans="1:12" x14ac:dyDescent="0.3">
      <c r="A395" s="27"/>
      <c r="B395" s="5"/>
      <c r="C395" s="16"/>
      <c r="D395" s="8"/>
      <c r="E395" s="6"/>
      <c r="F395" s="6"/>
      <c r="G395" s="6"/>
      <c r="H395" s="6"/>
      <c r="I395" s="6"/>
      <c r="J395" s="6"/>
      <c r="K395" s="6"/>
      <c r="L395" s="9"/>
    </row>
    <row r="396" spans="1:12" x14ac:dyDescent="0.3">
      <c r="A396" s="37">
        <f>ROW()-1</f>
        <v>395</v>
      </c>
      <c r="B396" s="52" t="s">
        <v>20</v>
      </c>
      <c r="C396" s="53"/>
      <c r="D396" s="54"/>
      <c r="E396" s="55"/>
      <c r="F396" s="55"/>
      <c r="G396" s="55"/>
      <c r="H396" s="55"/>
      <c r="I396" s="55"/>
      <c r="J396" s="55"/>
      <c r="K396" s="55"/>
      <c r="L396" s="56"/>
    </row>
    <row r="397" spans="1:12" x14ac:dyDescent="0.3">
      <c r="A397" s="38">
        <f>ROW()-1</f>
        <v>396</v>
      </c>
      <c r="B397" s="17"/>
      <c r="C397" s="18"/>
      <c r="D397" s="19"/>
      <c r="E397" s="20"/>
      <c r="F397" s="29">
        <f t="shared" ref="F397:F403" si="193">$C397*E397</f>
        <v>0</v>
      </c>
      <c r="G397" s="20"/>
      <c r="H397" s="29">
        <f t="shared" ref="H397:H403" si="194">$C397*G397</f>
        <v>0</v>
      </c>
      <c r="I397" s="20"/>
      <c r="J397" s="29">
        <f t="shared" ref="J397:J403" si="195">$C397*I397</f>
        <v>0</v>
      </c>
      <c r="K397" s="29">
        <f t="shared" ref="K397:K403" si="196">SUM(E397,G397,I397)</f>
        <v>0</v>
      </c>
      <c r="L397" s="30">
        <f t="shared" ref="L397:L403" si="197">SUM(F397,H397,J397)</f>
        <v>0</v>
      </c>
    </row>
    <row r="398" spans="1:12" x14ac:dyDescent="0.3">
      <c r="A398" s="38">
        <f t="shared" ref="A398" si="198">ROW()-1</f>
        <v>397</v>
      </c>
      <c r="B398" s="17"/>
      <c r="C398" s="18"/>
      <c r="D398" s="19"/>
      <c r="E398" s="20"/>
      <c r="F398" s="29">
        <f t="shared" si="193"/>
        <v>0</v>
      </c>
      <c r="G398" s="20"/>
      <c r="H398" s="29">
        <f t="shared" si="194"/>
        <v>0</v>
      </c>
      <c r="I398" s="20"/>
      <c r="J398" s="29">
        <f t="shared" si="195"/>
        <v>0</v>
      </c>
      <c r="K398" s="29">
        <f t="shared" si="196"/>
        <v>0</v>
      </c>
      <c r="L398" s="30">
        <f t="shared" si="197"/>
        <v>0</v>
      </c>
    </row>
    <row r="399" spans="1:12" x14ac:dyDescent="0.3">
      <c r="A399" s="38">
        <f t="shared" ref="A399:A403" si="199">ROW()-1</f>
        <v>398</v>
      </c>
      <c r="B399" s="17"/>
      <c r="C399" s="18"/>
      <c r="D399" s="19"/>
      <c r="E399" s="20"/>
      <c r="F399" s="29">
        <f t="shared" si="193"/>
        <v>0</v>
      </c>
      <c r="G399" s="20"/>
      <c r="H399" s="29">
        <f t="shared" si="194"/>
        <v>0</v>
      </c>
      <c r="I399" s="20"/>
      <c r="J399" s="29">
        <f t="shared" si="195"/>
        <v>0</v>
      </c>
      <c r="K399" s="29">
        <f t="shared" si="196"/>
        <v>0</v>
      </c>
      <c r="L399" s="30">
        <f t="shared" si="197"/>
        <v>0</v>
      </c>
    </row>
    <row r="400" spans="1:12" x14ac:dyDescent="0.3">
      <c r="A400" s="38">
        <f t="shared" si="199"/>
        <v>399</v>
      </c>
      <c r="B400" s="17"/>
      <c r="C400" s="18"/>
      <c r="D400" s="19"/>
      <c r="E400" s="20"/>
      <c r="F400" s="29">
        <f t="shared" si="193"/>
        <v>0</v>
      </c>
      <c r="G400" s="20"/>
      <c r="H400" s="29">
        <f t="shared" si="194"/>
        <v>0</v>
      </c>
      <c r="I400" s="20"/>
      <c r="J400" s="29">
        <f t="shared" si="195"/>
        <v>0</v>
      </c>
      <c r="K400" s="29">
        <f t="shared" si="196"/>
        <v>0</v>
      </c>
      <c r="L400" s="30">
        <f t="shared" si="197"/>
        <v>0</v>
      </c>
    </row>
    <row r="401" spans="1:12" x14ac:dyDescent="0.3">
      <c r="A401" s="38">
        <f t="shared" si="199"/>
        <v>400</v>
      </c>
      <c r="B401" s="17"/>
      <c r="C401" s="18"/>
      <c r="D401" s="19"/>
      <c r="E401" s="20"/>
      <c r="F401" s="29">
        <f t="shared" si="193"/>
        <v>0</v>
      </c>
      <c r="G401" s="20"/>
      <c r="H401" s="29">
        <f t="shared" si="194"/>
        <v>0</v>
      </c>
      <c r="I401" s="20"/>
      <c r="J401" s="29">
        <f t="shared" si="195"/>
        <v>0</v>
      </c>
      <c r="K401" s="29">
        <f t="shared" si="196"/>
        <v>0</v>
      </c>
      <c r="L401" s="30">
        <f t="shared" si="197"/>
        <v>0</v>
      </c>
    </row>
    <row r="402" spans="1:12" x14ac:dyDescent="0.3">
      <c r="A402" s="38">
        <f t="shared" si="199"/>
        <v>401</v>
      </c>
      <c r="B402" s="17"/>
      <c r="C402" s="18"/>
      <c r="D402" s="19"/>
      <c r="E402" s="20"/>
      <c r="F402" s="29">
        <f t="shared" si="193"/>
        <v>0</v>
      </c>
      <c r="G402" s="20"/>
      <c r="H402" s="29">
        <f t="shared" si="194"/>
        <v>0</v>
      </c>
      <c r="I402" s="20"/>
      <c r="J402" s="29">
        <f t="shared" si="195"/>
        <v>0</v>
      </c>
      <c r="K402" s="29">
        <f t="shared" si="196"/>
        <v>0</v>
      </c>
      <c r="L402" s="30">
        <f t="shared" si="197"/>
        <v>0</v>
      </c>
    </row>
    <row r="403" spans="1:12" x14ac:dyDescent="0.3">
      <c r="A403" s="38">
        <f t="shared" si="199"/>
        <v>402</v>
      </c>
      <c r="B403" s="17"/>
      <c r="C403" s="18"/>
      <c r="D403" s="19"/>
      <c r="E403" s="20"/>
      <c r="F403" s="29">
        <f t="shared" si="193"/>
        <v>0</v>
      </c>
      <c r="G403" s="20"/>
      <c r="H403" s="29">
        <f t="shared" si="194"/>
        <v>0</v>
      </c>
      <c r="I403" s="20"/>
      <c r="J403" s="29">
        <f t="shared" si="195"/>
        <v>0</v>
      </c>
      <c r="K403" s="29">
        <f t="shared" si="196"/>
        <v>0</v>
      </c>
      <c r="L403" s="30">
        <f t="shared" si="197"/>
        <v>0</v>
      </c>
    </row>
    <row r="404" spans="1:12" x14ac:dyDescent="0.3">
      <c r="A404" s="43">
        <f>ROW()-1</f>
        <v>403</v>
      </c>
      <c r="B404" s="46" t="s">
        <v>19</v>
      </c>
      <c r="C404" s="90"/>
      <c r="D404" s="90"/>
      <c r="E404" s="90"/>
      <c r="F404" s="92">
        <f>SUM(F396:F403)</f>
        <v>0</v>
      </c>
      <c r="G404" s="90"/>
      <c r="H404" s="92">
        <f>SUM(H396:H403)</f>
        <v>0</v>
      </c>
      <c r="I404" s="90"/>
      <c r="J404" s="92">
        <f>SUM(J396:J403)</f>
        <v>0</v>
      </c>
      <c r="K404" s="91"/>
      <c r="L404" s="31">
        <f>SUM(L396:L403)</f>
        <v>0</v>
      </c>
    </row>
    <row r="405" spans="1:12" ht="15" thickBot="1" x14ac:dyDescent="0.35">
      <c r="A405" s="26"/>
      <c r="B405" s="11"/>
      <c r="C405" s="14"/>
      <c r="D405" s="10"/>
      <c r="E405" s="12"/>
      <c r="F405" s="12"/>
      <c r="G405" s="12"/>
      <c r="H405" s="12"/>
      <c r="I405" s="12"/>
      <c r="J405" s="12"/>
      <c r="K405" s="12"/>
      <c r="L405" s="13"/>
    </row>
    <row r="406" spans="1:12" ht="21" x14ac:dyDescent="0.4">
      <c r="A406" s="112" t="s">
        <v>35</v>
      </c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4"/>
    </row>
    <row r="407" spans="1:12" ht="28.8" x14ac:dyDescent="0.3">
      <c r="A407" s="32" t="s">
        <v>7</v>
      </c>
      <c r="B407" s="33" t="s">
        <v>0</v>
      </c>
      <c r="C407" s="34" t="s">
        <v>38</v>
      </c>
      <c r="D407" s="33" t="s">
        <v>2</v>
      </c>
      <c r="E407" s="35" t="s">
        <v>39</v>
      </c>
      <c r="F407" s="35" t="s">
        <v>40</v>
      </c>
      <c r="G407" s="35"/>
      <c r="H407" s="35"/>
      <c r="I407" s="35"/>
      <c r="J407" s="35"/>
      <c r="K407" s="35"/>
      <c r="L407" s="36"/>
    </row>
    <row r="408" spans="1:12" x14ac:dyDescent="0.3">
      <c r="A408" s="37">
        <f>ROW()-1</f>
        <v>407</v>
      </c>
      <c r="B408" s="52" t="s">
        <v>36</v>
      </c>
      <c r="C408" s="53"/>
      <c r="D408" s="54"/>
      <c r="E408" s="55"/>
      <c r="F408" s="55"/>
      <c r="G408" s="55"/>
      <c r="H408" s="55"/>
      <c r="I408" s="55"/>
      <c r="J408" s="55"/>
      <c r="K408" s="55"/>
      <c r="L408" s="56"/>
    </row>
    <row r="409" spans="1:12" x14ac:dyDescent="0.3">
      <c r="A409" s="38">
        <f>ROW()-1</f>
        <v>408</v>
      </c>
      <c r="B409" s="17" t="s">
        <v>42</v>
      </c>
      <c r="C409" s="99">
        <v>20</v>
      </c>
      <c r="D409" s="19" t="s">
        <v>41</v>
      </c>
      <c r="E409" s="100">
        <v>0.35</v>
      </c>
      <c r="F409" s="101">
        <f>C409*(1+E409)</f>
        <v>27</v>
      </c>
      <c r="G409" s="29"/>
      <c r="H409" s="29"/>
      <c r="I409" s="29"/>
      <c r="J409" s="29"/>
      <c r="K409" s="29"/>
      <c r="L409" s="30"/>
    </row>
    <row r="410" spans="1:12" x14ac:dyDescent="0.3">
      <c r="A410" s="38">
        <f t="shared" ref="A410:A415" si="200">ROW()-1</f>
        <v>409</v>
      </c>
      <c r="B410" s="17"/>
      <c r="C410" s="99"/>
      <c r="D410" s="19"/>
      <c r="E410" s="100"/>
      <c r="F410" s="101">
        <f t="shared" ref="F410:F415" si="201">C410*(1+E410)</f>
        <v>0</v>
      </c>
      <c r="G410" s="29"/>
      <c r="H410" s="29"/>
      <c r="I410" s="29"/>
      <c r="J410" s="29"/>
      <c r="K410" s="29"/>
      <c r="L410" s="30"/>
    </row>
    <row r="411" spans="1:12" x14ac:dyDescent="0.3">
      <c r="A411" s="38">
        <f t="shared" si="200"/>
        <v>410</v>
      </c>
      <c r="B411" s="17"/>
      <c r="C411" s="99"/>
      <c r="D411" s="19"/>
      <c r="E411" s="100"/>
      <c r="F411" s="101">
        <f t="shared" si="201"/>
        <v>0</v>
      </c>
      <c r="G411" s="29"/>
      <c r="H411" s="29"/>
      <c r="I411" s="29"/>
      <c r="J411" s="29"/>
      <c r="K411" s="29"/>
      <c r="L411" s="30"/>
    </row>
    <row r="412" spans="1:12" x14ac:dyDescent="0.3">
      <c r="A412" s="38">
        <f t="shared" si="200"/>
        <v>411</v>
      </c>
      <c r="B412" s="17"/>
      <c r="C412" s="99"/>
      <c r="D412" s="19"/>
      <c r="E412" s="100"/>
      <c r="F412" s="101">
        <f t="shared" si="201"/>
        <v>0</v>
      </c>
      <c r="G412" s="29"/>
      <c r="H412" s="29"/>
      <c r="I412" s="29"/>
      <c r="J412" s="29"/>
      <c r="K412" s="29"/>
      <c r="L412" s="30"/>
    </row>
    <row r="413" spans="1:12" x14ac:dyDescent="0.3">
      <c r="A413" s="38">
        <f t="shared" si="200"/>
        <v>412</v>
      </c>
      <c r="B413" s="17"/>
      <c r="C413" s="99"/>
      <c r="D413" s="19"/>
      <c r="E413" s="100"/>
      <c r="F413" s="101">
        <f t="shared" si="201"/>
        <v>0</v>
      </c>
      <c r="G413" s="29"/>
      <c r="H413" s="29"/>
      <c r="I413" s="29"/>
      <c r="J413" s="29"/>
      <c r="K413" s="29"/>
      <c r="L413" s="30"/>
    </row>
    <row r="414" spans="1:12" x14ac:dyDescent="0.3">
      <c r="A414" s="38">
        <f t="shared" si="200"/>
        <v>413</v>
      </c>
      <c r="B414" s="17"/>
      <c r="C414" s="99"/>
      <c r="D414" s="19"/>
      <c r="E414" s="100"/>
      <c r="F414" s="101">
        <f t="shared" si="201"/>
        <v>0</v>
      </c>
      <c r="G414" s="29"/>
      <c r="H414" s="29"/>
      <c r="I414" s="29"/>
      <c r="J414" s="29"/>
      <c r="K414" s="29"/>
      <c r="L414" s="30"/>
    </row>
    <row r="415" spans="1:12" x14ac:dyDescent="0.3">
      <c r="A415" s="38">
        <f t="shared" si="200"/>
        <v>414</v>
      </c>
      <c r="B415" s="17"/>
      <c r="C415" s="99"/>
      <c r="D415" s="19"/>
      <c r="E415" s="100"/>
      <c r="F415" s="101">
        <f t="shared" si="201"/>
        <v>0</v>
      </c>
      <c r="G415" s="29"/>
      <c r="H415" s="29"/>
      <c r="I415" s="29"/>
      <c r="J415" s="29"/>
      <c r="K415" s="29"/>
      <c r="L415" s="30"/>
    </row>
    <row r="416" spans="1:12" x14ac:dyDescent="0.3">
      <c r="A416" s="43">
        <f>ROW()-1</f>
        <v>415</v>
      </c>
      <c r="B416" s="46"/>
      <c r="C416" s="90"/>
      <c r="D416" s="90"/>
      <c r="E416" s="90"/>
      <c r="F416" s="97"/>
      <c r="G416" s="90"/>
      <c r="H416" s="97"/>
      <c r="I416" s="90"/>
      <c r="J416" s="97"/>
      <c r="K416" s="90"/>
      <c r="L416" s="98"/>
    </row>
    <row r="417" spans="1:12" x14ac:dyDescent="0.3">
      <c r="A417" s="27"/>
      <c r="B417" s="5"/>
      <c r="C417" s="16"/>
      <c r="D417" s="8"/>
      <c r="E417" s="6"/>
      <c r="F417" s="6"/>
      <c r="G417" s="6"/>
      <c r="H417" s="6"/>
      <c r="I417" s="6"/>
      <c r="J417" s="6"/>
      <c r="K417" s="6"/>
      <c r="L417" s="9"/>
    </row>
    <row r="418" spans="1:12" x14ac:dyDescent="0.3">
      <c r="A418" s="37">
        <f>ROW()-1</f>
        <v>417</v>
      </c>
      <c r="B418" s="52" t="s">
        <v>37</v>
      </c>
      <c r="C418" s="53"/>
      <c r="D418" s="54"/>
      <c r="E418" s="55"/>
      <c r="F418" s="55"/>
      <c r="G418" s="55"/>
      <c r="H418" s="55"/>
      <c r="I418" s="55"/>
      <c r="J418" s="55"/>
      <c r="K418" s="55"/>
      <c r="L418" s="56"/>
    </row>
    <row r="419" spans="1:12" x14ac:dyDescent="0.3">
      <c r="A419" s="38">
        <f>ROW()-1</f>
        <v>418</v>
      </c>
      <c r="B419" s="17" t="s">
        <v>44</v>
      </c>
      <c r="C419" s="99">
        <v>2000</v>
      </c>
      <c r="D419" s="19" t="s">
        <v>43</v>
      </c>
      <c r="E419" s="29"/>
      <c r="F419" s="29"/>
      <c r="G419" s="29"/>
      <c r="H419" s="29"/>
      <c r="I419" s="29"/>
      <c r="J419" s="29"/>
      <c r="K419" s="29"/>
      <c r="L419" s="30"/>
    </row>
    <row r="420" spans="1:12" x14ac:dyDescent="0.3">
      <c r="A420" s="38">
        <f t="shared" ref="A420:A425" si="202">ROW()-1</f>
        <v>419</v>
      </c>
      <c r="B420" s="17"/>
      <c r="C420" s="99"/>
      <c r="D420" s="19"/>
      <c r="E420" s="29"/>
      <c r="F420" s="29"/>
      <c r="G420" s="29"/>
      <c r="H420" s="29"/>
      <c r="I420" s="29"/>
      <c r="J420" s="29"/>
      <c r="K420" s="29"/>
      <c r="L420" s="30"/>
    </row>
    <row r="421" spans="1:12" x14ac:dyDescent="0.3">
      <c r="A421" s="38">
        <f t="shared" si="202"/>
        <v>420</v>
      </c>
      <c r="B421" s="17"/>
      <c r="C421" s="99"/>
      <c r="D421" s="19"/>
      <c r="E421" s="29"/>
      <c r="F421" s="29"/>
      <c r="G421" s="29"/>
      <c r="H421" s="29"/>
      <c r="I421" s="29"/>
      <c r="J421" s="29"/>
      <c r="K421" s="29"/>
      <c r="L421" s="30"/>
    </row>
    <row r="422" spans="1:12" x14ac:dyDescent="0.3">
      <c r="A422" s="38">
        <f t="shared" si="202"/>
        <v>421</v>
      </c>
      <c r="B422" s="17"/>
      <c r="C422" s="99"/>
      <c r="D422" s="19"/>
      <c r="E422" s="29"/>
      <c r="F422" s="29"/>
      <c r="G422" s="29"/>
      <c r="H422" s="29"/>
      <c r="I422" s="29"/>
      <c r="J422" s="29"/>
      <c r="K422" s="29"/>
      <c r="L422" s="30"/>
    </row>
    <row r="423" spans="1:12" x14ac:dyDescent="0.3">
      <c r="A423" s="38">
        <f t="shared" si="202"/>
        <v>422</v>
      </c>
      <c r="B423" s="17"/>
      <c r="C423" s="99"/>
      <c r="D423" s="19"/>
      <c r="E423" s="29"/>
      <c r="F423" s="29"/>
      <c r="G423" s="29"/>
      <c r="H423" s="29"/>
      <c r="I423" s="29"/>
      <c r="J423" s="29"/>
      <c r="K423" s="29"/>
      <c r="L423" s="30"/>
    </row>
    <row r="424" spans="1:12" x14ac:dyDescent="0.3">
      <c r="A424" s="38">
        <f t="shared" si="202"/>
        <v>423</v>
      </c>
      <c r="B424" s="17"/>
      <c r="C424" s="99"/>
      <c r="D424" s="19"/>
      <c r="E424" s="29"/>
      <c r="F424" s="29"/>
      <c r="G424" s="29"/>
      <c r="H424" s="29"/>
      <c r="I424" s="29"/>
      <c r="J424" s="29"/>
      <c r="K424" s="29"/>
      <c r="L424" s="30"/>
    </row>
    <row r="425" spans="1:12" x14ac:dyDescent="0.3">
      <c r="A425" s="38">
        <f t="shared" si="202"/>
        <v>424</v>
      </c>
      <c r="B425" s="17"/>
      <c r="C425" s="99"/>
      <c r="D425" s="19"/>
      <c r="E425" s="29"/>
      <c r="F425" s="29"/>
      <c r="G425" s="29"/>
      <c r="H425" s="29"/>
      <c r="I425" s="29"/>
      <c r="J425" s="29"/>
      <c r="K425" s="29"/>
      <c r="L425" s="30"/>
    </row>
    <row r="426" spans="1:12" x14ac:dyDescent="0.3">
      <c r="A426" s="43">
        <f>ROW()-1</f>
        <v>425</v>
      </c>
      <c r="B426" s="46"/>
      <c r="C426" s="90"/>
      <c r="D426" s="90"/>
      <c r="E426" s="90"/>
      <c r="F426" s="97"/>
      <c r="G426" s="90"/>
      <c r="H426" s="97"/>
      <c r="I426" s="90"/>
      <c r="J426" s="97"/>
      <c r="K426" s="90"/>
      <c r="L426" s="98"/>
    </row>
  </sheetData>
  <sheetProtection formatCells="0"/>
  <mergeCells count="9">
    <mergeCell ref="A1:L1"/>
    <mergeCell ref="A2:L2"/>
    <mergeCell ref="A5:L5"/>
    <mergeCell ref="A266:L266"/>
    <mergeCell ref="A406:L406"/>
    <mergeCell ref="A352:L352"/>
    <mergeCell ref="A364:L364"/>
    <mergeCell ref="A309:L309"/>
    <mergeCell ref="A3:L3"/>
  </mergeCells>
  <pageMargins left="0.7" right="0.7" top="0.75" bottom="0.75" header="0.3" footer="0.3"/>
  <pageSetup scale="75" fitToHeight="0" orientation="landscape" r:id="rId1"/>
  <headerFooter>
    <oddFooter>Page &amp;P of &amp;N</oddFooter>
  </headerFooter>
  <rowBreaks count="3" manualBreakCount="3">
    <brk id="265" max="9" man="1"/>
    <brk id="351" max="9" man="1"/>
    <brk id="363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53E088C8F4CA4E9764ADF7655C2EE8" ma:contentTypeVersion="13" ma:contentTypeDescription="Create a new document." ma:contentTypeScope="" ma:versionID="4e2ad132faa4fbe37bba26738ddb8e14">
  <xsd:schema xmlns:xsd="http://www.w3.org/2001/XMLSchema" xmlns:xs="http://www.w3.org/2001/XMLSchema" xmlns:p="http://schemas.microsoft.com/office/2006/metadata/properties" xmlns:ns2="95c7c02c-e893-488b-9283-9e98f328c412" xmlns:ns3="32e26d47-36d6-4d59-b825-95bafc166e13" targetNamespace="http://schemas.microsoft.com/office/2006/metadata/properties" ma:root="true" ma:fieldsID="9f1c6f6b464e8f3d550ce2bbaa961cf5" ns2:_="" ns3:_="">
    <xsd:import namespace="95c7c02c-e893-488b-9283-9e98f328c412"/>
    <xsd:import namespace="32e26d47-36d6-4d59-b825-95bafc166e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c02c-e893-488b-9283-9e98f328c4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6d47-36d6-4d59-b825-95bafc166e1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3A13BB-4AAB-47D1-A964-651212F472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95FE48-8165-438E-9939-01240E3A7414}">
  <ds:schemaRefs>
    <ds:schemaRef ds:uri="32e26d47-36d6-4d59-b825-95bafc166e13"/>
    <ds:schemaRef ds:uri="http://schemas.microsoft.com/office/2006/documentManagement/types"/>
    <ds:schemaRef ds:uri="95c7c02c-e893-488b-9283-9e98f328c41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6B1C2C-0E80-4958-AFD8-4533A269A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c7c02c-e893-488b-9283-9e98f328c412"/>
    <ds:schemaRef ds:uri="32e26d47-36d6-4d59-b825-95bafc166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GMP Breakdown Form</vt:lpstr>
      <vt:lpstr>'GMP Breakdown Form'!Print_Area</vt:lpstr>
    </vt:vector>
  </TitlesOfParts>
  <Company>McCarthy Holdings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Allard, Robert</dc:creator>
  <cp:lastModifiedBy>Katherine Johnson</cp:lastModifiedBy>
  <cp:lastPrinted>2018-03-27T20:20:32Z</cp:lastPrinted>
  <dcterms:created xsi:type="dcterms:W3CDTF">2017-11-14T14:36:27Z</dcterms:created>
  <dcterms:modified xsi:type="dcterms:W3CDTF">2021-07-23T18:10:28Z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0x010100CF53E088C8F4CA4E9764ADF7655C2EE8</vt:lpwstr>
  </property>
</Properties>
</file>